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29.xml" ContentType="application/vnd.openxmlformats-officedocument.drawingml.chart+xml"/>
  <Override PartName="/xl/worksheets/sheet3.xml" ContentType="application/vnd.openxmlformats-officedocument.spreadsheetml.worksheet+xml"/>
  <Override PartName="/xl/charts/chart18.xml" ContentType="application/vnd.openxmlformats-officedocument.drawingml.chart+xml"/>
  <Override PartName="/xl/charts/chart27.xml" ContentType="application/vnd.openxmlformats-officedocument.drawingml.chart+xml"/>
  <Override PartName="/xl/charts/chart36.xml" ContentType="application/vnd.openxmlformats-officedocument.drawingml.chart+xml"/>
  <Override PartName="/xl/charts/chart38.xml" ContentType="application/vnd.openxmlformats-officedocument.drawingml.chart+xml"/>
  <Override PartName="/xl/charts/chart47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25.xml" ContentType="application/vnd.openxmlformats-officedocument.drawingml.chart+xml"/>
  <Override PartName="/xl/charts/chart34.xml" ContentType="application/vnd.openxmlformats-officedocument.drawingml.chart+xml"/>
  <Override PartName="/xl/drawings/drawing11.xml" ContentType="application/vnd.openxmlformats-officedocument.drawing+xml"/>
  <Override PartName="/xl/charts/chart45.xml" ContentType="application/vnd.openxmlformats-officedocument.drawingml.char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charts/chart4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Default Extension="jpeg" ContentType="image/jpeg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charts/chart48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charts/chart46.xml" ContentType="application/vnd.openxmlformats-officedocument.drawingml.chart+xml"/>
  <Default Extension="vml" ContentType="application/vnd.openxmlformats-officedocument.vmlDrawing"/>
  <Override PartName="/xl/comments1.xml" ContentType="application/vnd.openxmlformats-officedocument.spreadsheetml.comments+xml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charts/chart35.xml" ContentType="application/vnd.openxmlformats-officedocument.drawingml.chart+xml"/>
  <Override PartName="/xl/charts/chart44.xml" ContentType="application/vnd.openxmlformats-officedocument.drawingml.chart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charts/chart33.xml" ContentType="application/vnd.openxmlformats-officedocument.drawingml.chart+xml"/>
  <Override PartName="/xl/drawings/drawing10.xml" ContentType="application/vnd.openxmlformats-officedocument.drawing+xml"/>
  <Override PartName="/xl/charts/chart4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75" windowWidth="15600" windowHeight="11760" tabRatio="793"/>
  </bookViews>
  <sheets>
    <sheet name="Tank details" sheetId="29" r:id="rId1"/>
    <sheet name="Maintenance" sheetId="30" r:id="rId2"/>
    <sheet name="Jan" sheetId="5" r:id="rId3"/>
    <sheet name="Feb" sheetId="18" r:id="rId4"/>
    <sheet name="Mar" sheetId="19" r:id="rId5"/>
    <sheet name="Apr" sheetId="20" r:id="rId6"/>
    <sheet name="May" sheetId="21" r:id="rId7"/>
    <sheet name="Jun" sheetId="22" r:id="rId8"/>
    <sheet name="Jul" sheetId="23" r:id="rId9"/>
    <sheet name="Aug" sheetId="24" r:id="rId10"/>
    <sheet name="Sep" sheetId="25" r:id="rId11"/>
    <sheet name="Oct" sheetId="26" r:id="rId12"/>
    <sheet name="Nov" sheetId="27" r:id="rId13"/>
    <sheet name="Dec" sheetId="28" r:id="rId14"/>
    <sheet name="Calculator" sheetId="31" r:id="rId15"/>
  </sheets>
  <calcPr calcId="125725"/>
</workbook>
</file>

<file path=xl/calcChain.xml><?xml version="1.0" encoding="utf-8"?>
<calcChain xmlns="http://schemas.openxmlformats.org/spreadsheetml/2006/main">
  <c r="D21" i="31"/>
  <c r="D26" s="1"/>
  <c r="G7"/>
  <c r="J16"/>
  <c r="G16" s="1"/>
  <c r="J15"/>
  <c r="G15" s="1"/>
  <c r="J13"/>
  <c r="G13" s="1"/>
  <c r="J12"/>
  <c r="G12" s="1"/>
  <c r="J10"/>
  <c r="G10" s="1"/>
  <c r="J7"/>
  <c r="J9"/>
  <c r="G9" s="1"/>
  <c r="J6"/>
  <c r="G6" s="1"/>
  <c r="J3"/>
  <c r="G3" s="1"/>
  <c r="J4"/>
  <c r="G4" s="1"/>
  <c r="J18"/>
  <c r="G18" s="1"/>
  <c r="J19"/>
  <c r="G19" s="1"/>
  <c r="B45" i="27"/>
  <c r="B45" i="25"/>
  <c r="B45" i="22"/>
  <c r="B45" i="20"/>
  <c r="C45"/>
  <c r="C44"/>
  <c r="B45" i="18"/>
  <c r="B44"/>
  <c r="E44" i="28"/>
  <c r="E45" s="1"/>
  <c r="D44"/>
  <c r="D45" s="1"/>
  <c r="C44"/>
  <c r="C45" s="1"/>
  <c r="B44"/>
  <c r="B45" s="1"/>
  <c r="E44" i="27"/>
  <c r="E45" s="1"/>
  <c r="D44"/>
  <c r="D45" s="1"/>
  <c r="C44"/>
  <c r="C45" s="1"/>
  <c r="B44"/>
  <c r="E44" i="26"/>
  <c r="E45" s="1"/>
  <c r="D44"/>
  <c r="D45" s="1"/>
  <c r="C44"/>
  <c r="C45" s="1"/>
  <c r="B44"/>
  <c r="B45" s="1"/>
  <c r="E44" i="25"/>
  <c r="E45" s="1"/>
  <c r="D44"/>
  <c r="D45" s="1"/>
  <c r="C44"/>
  <c r="C45" s="1"/>
  <c r="B44"/>
  <c r="E44" i="24"/>
  <c r="E45" s="1"/>
  <c r="D44"/>
  <c r="D45" s="1"/>
  <c r="C44"/>
  <c r="C45" s="1"/>
  <c r="B44"/>
  <c r="B45" s="1"/>
  <c r="E44" i="23"/>
  <c r="E45" s="1"/>
  <c r="D44"/>
  <c r="D45" s="1"/>
  <c r="C44"/>
  <c r="C45" s="1"/>
  <c r="B44"/>
  <c r="B45" s="1"/>
  <c r="E44" i="22"/>
  <c r="E45" s="1"/>
  <c r="D44"/>
  <c r="D45" s="1"/>
  <c r="C44"/>
  <c r="C45" s="1"/>
  <c r="B44"/>
  <c r="E44" i="21"/>
  <c r="E45" s="1"/>
  <c r="D44"/>
  <c r="D45" s="1"/>
  <c r="C44"/>
  <c r="C45" s="1"/>
  <c r="B44"/>
  <c r="B45" s="1"/>
  <c r="E44" i="20"/>
  <c r="E45" s="1"/>
  <c r="D44"/>
  <c r="D45" s="1"/>
  <c r="B44"/>
  <c r="E44" i="19"/>
  <c r="E45" s="1"/>
  <c r="D44"/>
  <c r="D45" s="1"/>
  <c r="C44"/>
  <c r="C45" s="1"/>
  <c r="B44"/>
  <c r="B45" s="1"/>
  <c r="E44" i="18"/>
  <c r="E45" s="1"/>
  <c r="D44"/>
  <c r="D45" s="1"/>
  <c r="C44"/>
  <c r="C45" s="1"/>
  <c r="B44" i="5"/>
  <c r="B45" s="1"/>
  <c r="E44"/>
  <c r="E45" s="1"/>
  <c r="D44"/>
  <c r="D45" s="1"/>
  <c r="C44"/>
  <c r="C45" s="1"/>
  <c r="D25" i="31" l="1"/>
</calcChain>
</file>

<file path=xl/comments1.xml><?xml version="1.0" encoding="utf-8"?>
<comments xmlns="http://schemas.openxmlformats.org/spreadsheetml/2006/main">
  <authors>
    <author>Llantech</author>
  </authors>
  <commentList>
    <comment ref="B15" authorId="0">
      <text>
        <r>
          <rPr>
            <b/>
            <sz val="8"/>
            <color indexed="81"/>
            <rFont val="Tahoma"/>
            <family val="2"/>
          </rPr>
          <t>Just a test comment</t>
        </r>
      </text>
    </comment>
  </commentList>
</comments>
</file>

<file path=xl/sharedStrings.xml><?xml version="1.0" encoding="utf-8"?>
<sst xmlns="http://schemas.openxmlformats.org/spreadsheetml/2006/main" count="201" uniqueCount="83">
  <si>
    <t>Ammonia</t>
  </si>
  <si>
    <t>Nitrites</t>
  </si>
  <si>
    <t>Nitrates</t>
  </si>
  <si>
    <t>%Water</t>
  </si>
  <si>
    <t>%Vac</t>
  </si>
  <si>
    <t>pH</t>
  </si>
  <si>
    <t>Filtration</t>
  </si>
  <si>
    <t>Lighting</t>
  </si>
  <si>
    <t>Heating</t>
  </si>
  <si>
    <t>Power Heads</t>
  </si>
  <si>
    <t>Chiller</t>
  </si>
  <si>
    <t>Protein Skimmer</t>
  </si>
  <si>
    <t>Air Pump</t>
  </si>
  <si>
    <t>UV Steriliser</t>
  </si>
  <si>
    <t>Ionizer</t>
  </si>
  <si>
    <t>Species of Fish</t>
  </si>
  <si>
    <t>Date Purchased</t>
  </si>
  <si>
    <t>Aquarium</t>
  </si>
  <si>
    <t>Model</t>
  </si>
  <si>
    <t>Size</t>
  </si>
  <si>
    <t>Volume</t>
  </si>
  <si>
    <t>Aquarium Location</t>
  </si>
  <si>
    <t>Date Tank set up</t>
  </si>
  <si>
    <t>Date first fish introduced</t>
  </si>
  <si>
    <t>Substrate</t>
  </si>
  <si>
    <t>Filter Type</t>
  </si>
  <si>
    <t>Filter Media</t>
  </si>
  <si>
    <t>Date Cycle started</t>
  </si>
  <si>
    <t>Date Cycle finished</t>
  </si>
  <si>
    <t>Lighting Type</t>
  </si>
  <si>
    <t>Number of tubes</t>
  </si>
  <si>
    <t>Wattage</t>
  </si>
  <si>
    <t>Brand and Spectrum</t>
  </si>
  <si>
    <t>Date purchased</t>
  </si>
  <si>
    <t>Replacement due</t>
  </si>
  <si>
    <t>Brand</t>
  </si>
  <si>
    <t>Qty</t>
  </si>
  <si>
    <t>Quarantine date</t>
  </si>
  <si>
    <t>Plants</t>
  </si>
  <si>
    <t>Planted</t>
  </si>
  <si>
    <t>My Aquarium</t>
  </si>
  <si>
    <t>Water change</t>
  </si>
  <si>
    <t>Vacumn gravel</t>
  </si>
  <si>
    <t>Filter media change</t>
  </si>
  <si>
    <t>Air stone change</t>
  </si>
  <si>
    <t>Clean heater body</t>
  </si>
  <si>
    <t>Clean filter body &amp; impeller</t>
  </si>
  <si>
    <t>Clean decorations</t>
  </si>
  <si>
    <t>Maintenance</t>
  </si>
  <si>
    <t>Feet</t>
  </si>
  <si>
    <t>Convert Fahrenheit to Celsius</t>
  </si>
  <si>
    <t>Convert Celsius to Fahrenheit</t>
  </si>
  <si>
    <t>Convert Inches to Centimeters</t>
  </si>
  <si>
    <t>Convert Centimeters to Inches</t>
  </si>
  <si>
    <t>Convert UK Gallons to US Gallons</t>
  </si>
  <si>
    <t>Convert US Gallons to UK Gallons</t>
  </si>
  <si>
    <t>Convert UK Gallons to Litres</t>
  </si>
  <si>
    <t>Convert UK Litres to Gallons</t>
  </si>
  <si>
    <t>Convert US Gallons to Litres</t>
  </si>
  <si>
    <t>Convert US Litres to Gallons</t>
  </si>
  <si>
    <t>UK Galls</t>
  </si>
  <si>
    <t>Litres</t>
  </si>
  <si>
    <t>Fahrenheit</t>
  </si>
  <si>
    <t>Celsius</t>
  </si>
  <si>
    <t>US Galls</t>
  </si>
  <si>
    <t>Inches</t>
  </si>
  <si>
    <t>Centimeters</t>
  </si>
  <si>
    <t>UK Gallons</t>
  </si>
  <si>
    <t>US Gallons</t>
  </si>
  <si>
    <t>Fish Tank Length</t>
  </si>
  <si>
    <t>Fish Tank Width</t>
  </si>
  <si>
    <t>Fish Tank Height</t>
  </si>
  <si>
    <t>Aquarium Size is:</t>
  </si>
  <si>
    <t>=</t>
  </si>
  <si>
    <t>Calculate Fish Tank Volume</t>
  </si>
  <si>
    <t>* All calculations</t>
  </si>
  <si>
    <t>have been rounded</t>
  </si>
  <si>
    <t>decimal points</t>
  </si>
  <si>
    <t>Aquarium Calculator</t>
  </si>
  <si>
    <t>up to two</t>
  </si>
  <si>
    <t>Convert Metres to Feet</t>
  </si>
  <si>
    <t>Convert Feet to Metres</t>
  </si>
  <si>
    <t>Metres</t>
  </si>
</sst>
</file>

<file path=xl/styles.xml><?xml version="1.0" encoding="utf-8"?>
<styleSheet xmlns="http://schemas.openxmlformats.org/spreadsheetml/2006/main">
  <fonts count="25">
    <font>
      <sz val="10"/>
      <name val="Arial"/>
    </font>
    <font>
      <sz val="9"/>
      <name val="Arial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0"/>
      <color rgb="FFFFFF00"/>
      <name val="Arial"/>
      <family val="2"/>
    </font>
    <font>
      <sz val="10"/>
      <color rgb="FF00B0F0"/>
      <name val="Arial"/>
      <family val="2"/>
    </font>
    <font>
      <sz val="9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rgb="FF7030A0"/>
      <name val="Arial"/>
      <family val="2"/>
    </font>
    <font>
      <sz val="10"/>
      <color rgb="FF00B050"/>
      <name val="Arial"/>
      <family val="2"/>
    </font>
    <font>
      <sz val="8.1999999999999993"/>
      <name val="Arial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  <font>
      <sz val="22"/>
      <name val="Arial"/>
      <family val="2"/>
    </font>
    <font>
      <sz val="26"/>
      <name val="Bodoni MT Black"/>
      <family val="1"/>
    </font>
    <font>
      <sz val="10"/>
      <color theme="9" tint="-0.499984740745262"/>
      <name val="Arial"/>
      <family val="2"/>
    </font>
    <font>
      <b/>
      <sz val="12"/>
      <color theme="9" tint="-0.499984740745262"/>
      <name val="Arial"/>
      <family val="2"/>
    </font>
    <font>
      <sz val="12"/>
      <name val="Arial"/>
      <family val="2"/>
    </font>
    <font>
      <sz val="12"/>
      <color theme="9" tint="-0.499984740745262"/>
      <name val="Arial"/>
      <family val="2"/>
    </font>
    <font>
      <sz val="10"/>
      <color rgb="FF0070C0"/>
      <name val="Arial"/>
      <family val="2"/>
    </font>
    <font>
      <sz val="10"/>
      <color theme="0" tint="-0.14999847407452621"/>
      <name val="Arial"/>
      <family val="2"/>
    </font>
    <font>
      <u/>
      <sz val="10"/>
      <name val="Arial"/>
      <family val="2"/>
    </font>
    <font>
      <sz val="10"/>
      <color rgb="FFC0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gradientFill degree="270">
        <stop position="0">
          <color theme="4" tint="0.59999389629810485"/>
        </stop>
        <stop position="1">
          <color theme="4"/>
        </stop>
      </gradient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gradientFill degree="270">
        <stop position="0">
          <color theme="6" tint="0.80001220740379042"/>
        </stop>
        <stop position="1">
          <color theme="6" tint="0.40000610370189521"/>
        </stop>
      </gradient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8E8E8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1" fontId="0" fillId="0" borderId="0" xfId="0" applyNumberFormat="1"/>
    <xf numFmtId="1" fontId="0" fillId="0" borderId="0" xfId="0" applyNumberFormat="1" applyBorder="1"/>
    <xf numFmtId="2" fontId="0" fillId="0" borderId="0" xfId="0" applyNumberFormat="1" applyBorder="1"/>
    <xf numFmtId="1" fontId="0" fillId="6" borderId="0" xfId="0" applyNumberFormat="1" applyFill="1"/>
    <xf numFmtId="0" fontId="0" fillId="6" borderId="0" xfId="0" applyFill="1"/>
    <xf numFmtId="2" fontId="1" fillId="6" borderId="0" xfId="0" applyNumberFormat="1" applyFont="1" applyFill="1" applyBorder="1"/>
    <xf numFmtId="0" fontId="2" fillId="7" borderId="1" xfId="0" applyFont="1" applyFill="1" applyBorder="1" applyAlignment="1">
      <alignment horizontal="center"/>
    </xf>
    <xf numFmtId="1" fontId="3" fillId="6" borderId="2" xfId="0" applyNumberFormat="1" applyFont="1" applyFill="1" applyBorder="1"/>
    <xf numFmtId="0" fontId="2" fillId="7" borderId="5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1" fontId="0" fillId="8" borderId="0" xfId="0" applyNumberFormat="1" applyFill="1" applyBorder="1"/>
    <xf numFmtId="2" fontId="0" fillId="8" borderId="0" xfId="0" applyNumberFormat="1" applyFill="1" applyBorder="1"/>
    <xf numFmtId="0" fontId="0" fillId="8" borderId="0" xfId="0" applyFill="1"/>
    <xf numFmtId="2" fontId="8" fillId="6" borderId="0" xfId="0" applyNumberFormat="1" applyFont="1" applyFill="1" applyBorder="1"/>
    <xf numFmtId="2" fontId="9" fillId="8" borderId="0" xfId="0" applyNumberFormat="1" applyFont="1" applyFill="1" applyBorder="1"/>
    <xf numFmtId="1" fontId="2" fillId="7" borderId="1" xfId="0" applyNumberFormat="1" applyFont="1" applyFill="1" applyBorder="1" applyAlignment="1">
      <alignment horizontal="center"/>
    </xf>
    <xf numFmtId="0" fontId="4" fillId="6" borderId="0" xfId="0" applyFont="1" applyFill="1" applyAlignment="1"/>
    <xf numFmtId="1" fontId="8" fillId="6" borderId="0" xfId="0" applyNumberFormat="1" applyFont="1" applyFill="1" applyBorder="1"/>
    <xf numFmtId="1" fontId="9" fillId="8" borderId="0" xfId="0" applyNumberFormat="1" applyFont="1" applyFill="1"/>
    <xf numFmtId="0" fontId="9" fillId="8" borderId="0" xfId="0" applyFont="1" applyFill="1"/>
    <xf numFmtId="1" fontId="0" fillId="8" borderId="0" xfId="0" applyNumberFormat="1" applyFill="1"/>
    <xf numFmtId="1" fontId="2" fillId="6" borderId="0" xfId="0" applyNumberFormat="1" applyFont="1" applyFill="1" applyBorder="1" applyAlignment="1">
      <alignment horizontal="center"/>
    </xf>
    <xf numFmtId="1" fontId="9" fillId="8" borderId="0" xfId="0" applyNumberFormat="1" applyFont="1" applyFill="1" applyBorder="1"/>
    <xf numFmtId="1" fontId="5" fillId="8" borderId="0" xfId="0" applyNumberFormat="1" applyFont="1" applyFill="1"/>
    <xf numFmtId="1" fontId="3" fillId="6" borderId="0" xfId="0" applyNumberFormat="1" applyFont="1" applyFill="1" applyBorder="1"/>
    <xf numFmtId="2" fontId="10" fillId="8" borderId="0" xfId="0" applyNumberFormat="1" applyFont="1" applyFill="1" applyBorder="1" applyAlignment="1">
      <alignment horizontal="center"/>
    </xf>
    <xf numFmtId="2" fontId="11" fillId="8" borderId="0" xfId="0" applyNumberFormat="1" applyFont="1" applyFill="1" applyBorder="1" applyAlignment="1">
      <alignment horizontal="center"/>
    </xf>
    <xf numFmtId="2" fontId="6" fillId="8" borderId="0" xfId="0" applyNumberFormat="1" applyFont="1" applyFill="1" applyBorder="1" applyAlignment="1">
      <alignment horizontal="center"/>
    </xf>
    <xf numFmtId="2" fontId="7" fillId="8" borderId="0" xfId="0" applyNumberFormat="1" applyFont="1" applyFill="1" applyBorder="1" applyAlignment="1">
      <alignment horizontal="center"/>
    </xf>
    <xf numFmtId="9" fontId="4" fillId="8" borderId="0" xfId="0" applyNumberFormat="1" applyFont="1" applyFill="1" applyBorder="1" applyAlignment="1">
      <alignment horizontal="center"/>
    </xf>
    <xf numFmtId="2" fontId="10" fillId="8" borderId="3" xfId="0" applyNumberFormat="1" applyFont="1" applyFill="1" applyBorder="1" applyAlignment="1">
      <alignment horizontal="center"/>
    </xf>
    <xf numFmtId="2" fontId="11" fillId="8" borderId="3" xfId="0" applyNumberFormat="1" applyFont="1" applyFill="1" applyBorder="1" applyAlignment="1">
      <alignment horizontal="center"/>
    </xf>
    <xf numFmtId="2" fontId="6" fillId="8" borderId="3" xfId="0" applyNumberFormat="1" applyFont="1" applyFill="1" applyBorder="1" applyAlignment="1">
      <alignment horizontal="center"/>
    </xf>
    <xf numFmtId="2" fontId="7" fillId="8" borderId="3" xfId="0" applyNumberFormat="1" applyFont="1" applyFill="1" applyBorder="1" applyAlignment="1">
      <alignment horizontal="center"/>
    </xf>
    <xf numFmtId="9" fontId="4" fillId="8" borderId="3" xfId="0" applyNumberFormat="1" applyFont="1" applyFill="1" applyBorder="1" applyAlignment="1">
      <alignment horizontal="center"/>
    </xf>
    <xf numFmtId="0" fontId="12" fillId="8" borderId="0" xfId="0" applyFont="1" applyFill="1"/>
    <xf numFmtId="2" fontId="10" fillId="9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Alignment="1" applyProtection="1">
      <alignment horizontal="center"/>
      <protection locked="0"/>
    </xf>
    <xf numFmtId="2" fontId="6" fillId="3" borderId="1" xfId="0" applyNumberFormat="1" applyFont="1" applyFill="1" applyBorder="1" applyAlignment="1" applyProtection="1">
      <alignment horizontal="center"/>
      <protection locked="0"/>
    </xf>
    <xf numFmtId="2" fontId="7" fillId="4" borderId="5" xfId="0" applyNumberFormat="1" applyFont="1" applyFill="1" applyBorder="1" applyAlignment="1" applyProtection="1">
      <alignment horizontal="center"/>
      <protection locked="0"/>
    </xf>
    <xf numFmtId="9" fontId="4" fillId="5" borderId="4" xfId="0" applyNumberFormat="1" applyFont="1" applyFill="1" applyBorder="1" applyAlignment="1" applyProtection="1">
      <alignment horizontal="center"/>
      <protection locked="0"/>
    </xf>
    <xf numFmtId="9" fontId="4" fillId="5" borderId="1" xfId="0" applyNumberFormat="1" applyFont="1" applyFill="1" applyBorder="1" applyAlignment="1" applyProtection="1">
      <alignment horizontal="center"/>
      <protection locked="0"/>
    </xf>
    <xf numFmtId="2" fontId="7" fillId="4" borderId="1" xfId="0" applyNumberFormat="1" applyFont="1" applyFill="1" applyBorder="1" applyAlignment="1" applyProtection="1">
      <alignment horizontal="center"/>
      <protection locked="0"/>
    </xf>
    <xf numFmtId="1" fontId="8" fillId="6" borderId="0" xfId="0" applyNumberFormat="1" applyFont="1" applyFill="1" applyBorder="1" applyProtection="1"/>
    <xf numFmtId="2" fontId="8" fillId="6" borderId="0" xfId="0" applyNumberFormat="1" applyFont="1" applyFill="1" applyBorder="1" applyProtection="1"/>
    <xf numFmtId="2" fontId="1" fillId="6" borderId="0" xfId="0" applyNumberFormat="1" applyFont="1" applyFill="1" applyBorder="1" applyProtection="1"/>
    <xf numFmtId="1" fontId="9" fillId="8" borderId="0" xfId="0" applyNumberFormat="1" applyFont="1" applyFill="1" applyBorder="1" applyProtection="1"/>
    <xf numFmtId="2" fontId="9" fillId="8" borderId="0" xfId="0" applyNumberFormat="1" applyFont="1" applyFill="1" applyBorder="1" applyProtection="1"/>
    <xf numFmtId="2" fontId="0" fillId="8" borderId="0" xfId="0" applyNumberFormat="1" applyFill="1" applyBorder="1" applyProtection="1"/>
    <xf numFmtId="2" fontId="10" fillId="9" borderId="6" xfId="0" applyNumberFormat="1" applyFont="1" applyFill="1" applyBorder="1" applyAlignment="1" applyProtection="1">
      <alignment horizontal="center"/>
      <protection locked="0"/>
    </xf>
    <xf numFmtId="2" fontId="11" fillId="2" borderId="6" xfId="0" applyNumberFormat="1" applyFont="1" applyFill="1" applyBorder="1" applyAlignment="1" applyProtection="1">
      <alignment horizontal="center"/>
      <protection locked="0"/>
    </xf>
    <xf numFmtId="2" fontId="6" fillId="3" borderId="6" xfId="0" applyNumberFormat="1" applyFont="1" applyFill="1" applyBorder="1" applyAlignment="1" applyProtection="1">
      <alignment horizontal="center"/>
      <protection locked="0"/>
    </xf>
    <xf numFmtId="2" fontId="7" fillId="4" borderId="7" xfId="0" applyNumberFormat="1" applyFont="1" applyFill="1" applyBorder="1" applyAlignment="1" applyProtection="1">
      <alignment horizontal="center"/>
      <protection locked="0"/>
    </xf>
    <xf numFmtId="9" fontId="4" fillId="5" borderId="8" xfId="0" applyNumberFormat="1" applyFont="1" applyFill="1" applyBorder="1" applyAlignment="1" applyProtection="1">
      <alignment horizontal="center"/>
      <protection locked="0"/>
    </xf>
    <xf numFmtId="9" fontId="4" fillId="5" borderId="6" xfId="0" applyNumberFormat="1" applyFont="1" applyFill="1" applyBorder="1" applyAlignment="1" applyProtection="1">
      <alignment horizontal="center"/>
      <protection locked="0"/>
    </xf>
    <xf numFmtId="0" fontId="0" fillId="10" borderId="0" xfId="0" applyFill="1"/>
    <xf numFmtId="0" fontId="0" fillId="11" borderId="0" xfId="0" applyFill="1"/>
    <xf numFmtId="0" fontId="5" fillId="10" borderId="0" xfId="0" applyFont="1" applyFill="1"/>
    <xf numFmtId="0" fontId="0" fillId="12" borderId="10" xfId="0" applyFill="1" applyBorder="1"/>
    <xf numFmtId="0" fontId="0" fillId="12" borderId="5" xfId="0" applyFill="1" applyBorder="1"/>
    <xf numFmtId="0" fontId="0" fillId="12" borderId="1" xfId="0" applyFill="1" applyBorder="1" applyAlignment="1" applyProtection="1">
      <alignment horizontal="center"/>
      <protection locked="0"/>
    </xf>
    <xf numFmtId="0" fontId="0" fillId="12" borderId="11" xfId="0" applyFill="1" applyBorder="1" applyAlignment="1" applyProtection="1">
      <alignment horizontal="center"/>
      <protection locked="0"/>
    </xf>
    <xf numFmtId="14" fontId="0" fillId="12" borderId="11" xfId="0" applyNumberFormat="1" applyFill="1" applyBorder="1" applyAlignment="1" applyProtection="1">
      <alignment horizontal="center"/>
      <protection locked="0"/>
    </xf>
    <xf numFmtId="0" fontId="0" fillId="12" borderId="12" xfId="0" applyFill="1" applyBorder="1"/>
    <xf numFmtId="0" fontId="14" fillId="12" borderId="11" xfId="0" applyFont="1" applyFill="1" applyBorder="1" applyAlignment="1" applyProtection="1">
      <alignment horizontal="center"/>
      <protection locked="0"/>
    </xf>
    <xf numFmtId="0" fontId="18" fillId="10" borderId="0" xfId="0" applyFont="1" applyFill="1"/>
    <xf numFmtId="0" fontId="19" fillId="10" borderId="0" xfId="0" applyFont="1" applyFill="1"/>
    <xf numFmtId="0" fontId="18" fillId="10" borderId="0" xfId="0" applyFont="1" applyFill="1" applyAlignment="1">
      <alignment horizontal="center"/>
    </xf>
    <xf numFmtId="0" fontId="20" fillId="10" borderId="0" xfId="0" applyFont="1" applyFill="1"/>
    <xf numFmtId="0" fontId="0" fillId="13" borderId="0" xfId="0" applyFill="1"/>
    <xf numFmtId="0" fontId="0" fillId="14" borderId="0" xfId="0" applyFill="1"/>
    <xf numFmtId="14" fontId="0" fillId="15" borderId="1" xfId="0" applyNumberFormat="1" applyFill="1" applyBorder="1" applyAlignment="1" applyProtection="1">
      <alignment horizontal="center"/>
      <protection locked="0"/>
    </xf>
    <xf numFmtId="14" fontId="0" fillId="15" borderId="15" xfId="0" applyNumberFormat="1" applyFill="1" applyBorder="1" applyAlignment="1" applyProtection="1">
      <alignment horizontal="center"/>
      <protection locked="0"/>
    </xf>
    <xf numFmtId="14" fontId="0" fillId="15" borderId="16" xfId="0" applyNumberFormat="1" applyFill="1" applyBorder="1" applyAlignment="1" applyProtection="1">
      <alignment horizontal="center"/>
      <protection locked="0"/>
    </xf>
    <xf numFmtId="14" fontId="0" fillId="15" borderId="17" xfId="0" applyNumberFormat="1" applyFill="1" applyBorder="1" applyAlignment="1" applyProtection="1">
      <alignment horizontal="center"/>
      <protection locked="0"/>
    </xf>
    <xf numFmtId="14" fontId="0" fillId="15" borderId="18" xfId="0" applyNumberFormat="1" applyFill="1" applyBorder="1" applyAlignment="1" applyProtection="1">
      <alignment horizontal="center"/>
      <protection locked="0"/>
    </xf>
    <xf numFmtId="14" fontId="0" fillId="15" borderId="13" xfId="0" applyNumberFormat="1" applyFill="1" applyBorder="1" applyAlignment="1" applyProtection="1">
      <alignment horizontal="center"/>
      <protection locked="0"/>
    </xf>
    <xf numFmtId="14" fontId="0" fillId="15" borderId="19" xfId="0" applyNumberFormat="1" applyFill="1" applyBorder="1" applyAlignment="1" applyProtection="1">
      <alignment horizontal="center"/>
      <protection locked="0"/>
    </xf>
    <xf numFmtId="14" fontId="0" fillId="15" borderId="20" xfId="0" applyNumberFormat="1" applyFill="1" applyBorder="1" applyAlignment="1" applyProtection="1">
      <alignment horizontal="center"/>
      <protection locked="0"/>
    </xf>
    <xf numFmtId="14" fontId="0" fillId="15" borderId="21" xfId="0" applyNumberFormat="1" applyFill="1" applyBorder="1" applyAlignment="1" applyProtection="1">
      <alignment horizontal="center"/>
      <protection locked="0"/>
    </xf>
    <xf numFmtId="14" fontId="0" fillId="15" borderId="22" xfId="0" applyNumberFormat="1" applyFill="1" applyBorder="1" applyAlignment="1" applyProtection="1">
      <alignment horizontal="center"/>
      <protection locked="0"/>
    </xf>
    <xf numFmtId="14" fontId="0" fillId="15" borderId="23" xfId="0" applyNumberFormat="1" applyFill="1" applyBorder="1" applyAlignment="1" applyProtection="1">
      <alignment horizontal="center"/>
      <protection locked="0"/>
    </xf>
    <xf numFmtId="14" fontId="0" fillId="15" borderId="24" xfId="0" applyNumberFormat="1" applyFill="1" applyBorder="1" applyAlignment="1" applyProtection="1">
      <alignment horizontal="center"/>
      <protection locked="0"/>
    </xf>
    <xf numFmtId="14" fontId="5" fillId="15" borderId="24" xfId="0" applyNumberFormat="1" applyFont="1" applyFill="1" applyBorder="1" applyAlignment="1" applyProtection="1">
      <alignment horizontal="center"/>
      <protection locked="0"/>
    </xf>
    <xf numFmtId="14" fontId="0" fillId="15" borderId="22" xfId="0" applyNumberFormat="1" applyFill="1" applyBorder="1" applyAlignment="1" applyProtection="1">
      <protection locked="0"/>
    </xf>
    <xf numFmtId="14" fontId="0" fillId="15" borderId="23" xfId="0" applyNumberFormat="1" applyFill="1" applyBorder="1" applyAlignment="1" applyProtection="1">
      <protection locked="0"/>
    </xf>
    <xf numFmtId="14" fontId="0" fillId="15" borderId="24" xfId="0" applyNumberFormat="1" applyFill="1" applyBorder="1" applyAlignment="1" applyProtection="1">
      <protection locked="0"/>
    </xf>
    <xf numFmtId="0" fontId="0" fillId="16" borderId="0" xfId="0" applyFill="1" applyBorder="1"/>
    <xf numFmtId="0" fontId="0" fillId="16" borderId="0" xfId="0" applyFill="1"/>
    <xf numFmtId="0" fontId="21" fillId="16" borderId="0" xfId="0" applyFont="1" applyFill="1"/>
    <xf numFmtId="0" fontId="15" fillId="16" borderId="0" xfId="0" applyFont="1" applyFill="1" applyBorder="1" applyAlignment="1">
      <alignment horizontal="center" vertical="center"/>
    </xf>
    <xf numFmtId="0" fontId="0" fillId="16" borderId="25" xfId="0" applyFill="1" applyBorder="1"/>
    <xf numFmtId="0" fontId="17" fillId="15" borderId="14" xfId="0" applyFont="1" applyFill="1" applyBorder="1"/>
    <xf numFmtId="0" fontId="0" fillId="17" borderId="0" xfId="0" applyFill="1"/>
    <xf numFmtId="0" fontId="22" fillId="17" borderId="0" xfId="0" applyFont="1" applyFill="1"/>
    <xf numFmtId="0" fontId="0" fillId="17" borderId="3" xfId="0" applyFill="1" applyBorder="1"/>
    <xf numFmtId="0" fontId="0" fillId="17" borderId="26" xfId="0" applyFill="1" applyBorder="1"/>
    <xf numFmtId="0" fontId="5" fillId="17" borderId="27" xfId="0" applyFont="1" applyFill="1" applyBorder="1"/>
    <xf numFmtId="0" fontId="5" fillId="17" borderId="0" xfId="0" applyFont="1" applyFill="1" applyBorder="1"/>
    <xf numFmtId="0" fontId="0" fillId="17" borderId="0" xfId="0" applyFill="1" applyBorder="1"/>
    <xf numFmtId="0" fontId="0" fillId="17" borderId="2" xfId="0" applyFill="1" applyBorder="1"/>
    <xf numFmtId="0" fontId="5" fillId="17" borderId="2" xfId="0" applyFont="1" applyFill="1" applyBorder="1"/>
    <xf numFmtId="0" fontId="0" fillId="17" borderId="27" xfId="0" applyFill="1" applyBorder="1"/>
    <xf numFmtId="0" fontId="0" fillId="17" borderId="9" xfId="0" applyFill="1" applyBorder="1"/>
    <xf numFmtId="0" fontId="0" fillId="17" borderId="29" xfId="0" applyFill="1" applyBorder="1"/>
    <xf numFmtId="0" fontId="5" fillId="17" borderId="29" xfId="0" applyFont="1" applyFill="1" applyBorder="1"/>
    <xf numFmtId="2" fontId="0" fillId="17" borderId="0" xfId="0" applyNumberFormat="1" applyFill="1" applyBorder="1"/>
    <xf numFmtId="0" fontId="23" fillId="17" borderId="0" xfId="0" applyFont="1" applyFill="1" applyAlignment="1"/>
    <xf numFmtId="0" fontId="5" fillId="17" borderId="1" xfId="0" applyFont="1" applyFill="1" applyBorder="1"/>
    <xf numFmtId="0" fontId="5" fillId="17" borderId="5" xfId="0" applyFont="1" applyFill="1" applyBorder="1" applyAlignment="1">
      <alignment horizontal="right"/>
    </xf>
    <xf numFmtId="0" fontId="0" fillId="7" borderId="0" xfId="0" applyFill="1"/>
    <xf numFmtId="0" fontId="0" fillId="18" borderId="7" xfId="0" applyFill="1" applyBorder="1"/>
    <xf numFmtId="0" fontId="0" fillId="18" borderId="3" xfId="0" applyFill="1" applyBorder="1"/>
    <xf numFmtId="0" fontId="0" fillId="18" borderId="26" xfId="0" applyFill="1" applyBorder="1"/>
    <xf numFmtId="0" fontId="0" fillId="18" borderId="27" xfId="0" applyFill="1" applyBorder="1"/>
    <xf numFmtId="0" fontId="0" fillId="18" borderId="2" xfId="0" applyFill="1" applyBorder="1"/>
    <xf numFmtId="0" fontId="22" fillId="17" borderId="0" xfId="0" applyFont="1" applyFill="1" applyBorder="1"/>
    <xf numFmtId="0" fontId="0" fillId="18" borderId="28" xfId="0" applyFill="1" applyBorder="1"/>
    <xf numFmtId="0" fontId="0" fillId="18" borderId="9" xfId="0" applyFill="1" applyBorder="1"/>
    <xf numFmtId="0" fontId="0" fillId="18" borderId="29" xfId="0" applyFill="1" applyBorder="1"/>
    <xf numFmtId="0" fontId="21" fillId="17" borderId="3" xfId="0" quotePrefix="1" applyFont="1" applyFill="1" applyBorder="1"/>
    <xf numFmtId="0" fontId="21" fillId="17" borderId="0" xfId="0" quotePrefix="1" applyFont="1" applyFill="1" applyBorder="1"/>
    <xf numFmtId="0" fontId="21" fillId="17" borderId="9" xfId="0" quotePrefix="1" applyFont="1" applyFill="1" applyBorder="1"/>
    <xf numFmtId="2" fontId="5" fillId="19" borderId="1" xfId="0" applyNumberFormat="1" applyFont="1" applyFill="1" applyBorder="1" applyAlignment="1" applyProtection="1">
      <alignment horizontal="center"/>
      <protection locked="0"/>
    </xf>
    <xf numFmtId="2" fontId="0" fillId="19" borderId="1" xfId="0" applyNumberFormat="1" applyFill="1" applyBorder="1" applyAlignment="1" applyProtection="1">
      <alignment horizontal="center"/>
      <protection locked="0"/>
    </xf>
    <xf numFmtId="0" fontId="0" fillId="19" borderId="1" xfId="0" applyFill="1" applyBorder="1" applyAlignment="1" applyProtection="1">
      <alignment horizontal="center"/>
      <protection locked="0"/>
    </xf>
    <xf numFmtId="0" fontId="0" fillId="17" borderId="7" xfId="0" applyFill="1" applyBorder="1"/>
    <xf numFmtId="0" fontId="14" fillId="17" borderId="28" xfId="0" applyFont="1" applyFill="1" applyBorder="1"/>
    <xf numFmtId="0" fontId="21" fillId="17" borderId="7" xfId="0" applyFont="1" applyFill="1" applyBorder="1"/>
    <xf numFmtId="0" fontId="21" fillId="17" borderId="27" xfId="0" applyFont="1" applyFill="1" applyBorder="1"/>
    <xf numFmtId="0" fontId="21" fillId="17" borderId="28" xfId="0" applyFont="1" applyFill="1" applyBorder="1"/>
    <xf numFmtId="0" fontId="21" fillId="17" borderId="7" xfId="0" applyFont="1" applyFill="1" applyBorder="1" applyAlignment="1">
      <alignment horizontal="right"/>
    </xf>
    <xf numFmtId="0" fontId="21" fillId="17" borderId="27" xfId="0" applyFont="1" applyFill="1" applyBorder="1" applyAlignment="1">
      <alignment horizontal="right"/>
    </xf>
    <xf numFmtId="0" fontId="21" fillId="17" borderId="28" xfId="0" applyFont="1" applyFill="1" applyBorder="1" applyAlignment="1">
      <alignment horizontal="right"/>
    </xf>
    <xf numFmtId="0" fontId="21" fillId="17" borderId="26" xfId="0" applyFont="1" applyFill="1" applyBorder="1"/>
    <xf numFmtId="0" fontId="21" fillId="17" borderId="2" xfId="0" applyFont="1" applyFill="1" applyBorder="1"/>
    <xf numFmtId="0" fontId="21" fillId="17" borderId="29" xfId="0" applyFont="1" applyFill="1" applyBorder="1"/>
    <xf numFmtId="2" fontId="24" fillId="19" borderId="1" xfId="0" applyNumberFormat="1" applyFont="1" applyFill="1" applyBorder="1" applyAlignment="1">
      <alignment horizontal="center"/>
    </xf>
    <xf numFmtId="0" fontId="16" fillId="11" borderId="0" xfId="0" applyFont="1" applyFill="1" applyAlignment="1">
      <alignment horizontal="center" vertical="center"/>
    </xf>
    <xf numFmtId="0" fontId="0" fillId="12" borderId="10" xfId="0" applyFill="1" applyBorder="1" applyProtection="1">
      <protection locked="0"/>
    </xf>
    <xf numFmtId="0" fontId="0" fillId="12" borderId="11" xfId="0" applyFill="1" applyBorder="1" applyProtection="1">
      <protection locked="0"/>
    </xf>
    <xf numFmtId="0" fontId="5" fillId="12" borderId="10" xfId="0" applyFont="1" applyFill="1" applyBorder="1" applyProtection="1">
      <protection locked="0"/>
    </xf>
    <xf numFmtId="0" fontId="5" fillId="12" borderId="11" xfId="0" applyFont="1" applyFill="1" applyBorder="1" applyProtection="1">
      <protection locked="0"/>
    </xf>
    <xf numFmtId="0" fontId="0" fillId="12" borderId="5" xfId="0" applyFill="1" applyBorder="1" applyProtection="1">
      <protection locked="0"/>
    </xf>
    <xf numFmtId="0" fontId="0" fillId="12" borderId="12" xfId="0" applyFill="1" applyBorder="1" applyProtection="1">
      <protection locked="0"/>
    </xf>
    <xf numFmtId="0" fontId="18" fillId="10" borderId="9" xfId="0" applyFont="1" applyFill="1" applyBorder="1" applyAlignment="1">
      <alignment horizontal="center"/>
    </xf>
    <xf numFmtId="0" fontId="19" fillId="12" borderId="5" xfId="0" applyFont="1" applyFill="1" applyBorder="1" applyProtection="1">
      <protection locked="0"/>
    </xf>
    <xf numFmtId="0" fontId="19" fillId="12" borderId="10" xfId="0" applyFont="1" applyFill="1" applyBorder="1" applyProtection="1">
      <protection locked="0"/>
    </xf>
    <xf numFmtId="0" fontId="19" fillId="12" borderId="12" xfId="0" applyFont="1" applyFill="1" applyBorder="1" applyProtection="1">
      <protection locked="0"/>
    </xf>
    <xf numFmtId="14" fontId="0" fillId="12" borderId="5" xfId="0" applyNumberFormat="1" applyFill="1" applyBorder="1" applyAlignment="1" applyProtection="1">
      <alignment horizontal="center"/>
      <protection locked="0"/>
    </xf>
    <xf numFmtId="14" fontId="0" fillId="12" borderId="11" xfId="0" applyNumberFormat="1" applyFill="1" applyBorder="1" applyAlignment="1" applyProtection="1">
      <alignment horizontal="center"/>
      <protection locked="0"/>
    </xf>
    <xf numFmtId="0" fontId="0" fillId="12" borderId="5" xfId="0" applyFill="1" applyBorder="1" applyAlignment="1" applyProtection="1">
      <alignment horizontal="center"/>
      <protection locked="0"/>
    </xf>
    <xf numFmtId="0" fontId="0" fillId="12" borderId="11" xfId="0" applyFill="1" applyBorder="1" applyAlignment="1" applyProtection="1">
      <alignment horizontal="center"/>
      <protection locked="0"/>
    </xf>
    <xf numFmtId="0" fontId="15" fillId="14" borderId="0" xfId="0" applyFont="1" applyFill="1" applyBorder="1" applyAlignment="1">
      <alignment horizontal="center" vertical="center"/>
    </xf>
    <xf numFmtId="0" fontId="5" fillId="17" borderId="0" xfId="0" applyFont="1" applyFill="1" applyBorder="1" applyAlignment="1">
      <alignment horizontal="center"/>
    </xf>
    <xf numFmtId="0" fontId="5" fillId="17" borderId="2" xfId="0" applyFont="1" applyFill="1" applyBorder="1" applyAlignment="1">
      <alignment horizontal="center"/>
    </xf>
    <xf numFmtId="0" fontId="5" fillId="17" borderId="27" xfId="0" applyFont="1" applyFill="1" applyBorder="1" applyAlignment="1">
      <alignment horizontal="center"/>
    </xf>
    <xf numFmtId="0" fontId="0" fillId="17" borderId="27" xfId="0" applyFill="1" applyBorder="1" applyAlignment="1">
      <alignment horizontal="center"/>
    </xf>
    <xf numFmtId="0" fontId="0" fillId="17" borderId="0" xfId="0" applyFill="1" applyBorder="1" applyAlignment="1">
      <alignment horizontal="center"/>
    </xf>
    <xf numFmtId="0" fontId="0" fillId="17" borderId="2" xfId="0" applyFill="1" applyBorder="1" applyAlignment="1">
      <alignment horizontal="center"/>
    </xf>
    <xf numFmtId="0" fontId="15" fillId="17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8E8E8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19071115807948"/>
          <c:y val="3.690043549000283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Jan!$C$1:$C$12</c:f>
              <c:strCache>
                <c:ptCount val="1"/>
                <c:pt idx="0">
                  <c:v>Ammonia</c:v>
                </c:pt>
              </c:strCache>
            </c:strRef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Jan!$A$13:$A$43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Jan!$C$13:$C$43</c:f>
              <c:numCache>
                <c:formatCode>0.00</c:formatCode>
                <c:ptCount val="31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0.5</c:v>
                </c:pt>
              </c:numCache>
            </c:numRef>
          </c:val>
        </c:ser>
        <c:marker val="1"/>
        <c:axId val="109413888"/>
        <c:axId val="109415808"/>
      </c:lineChart>
      <c:dateAx>
        <c:axId val="109413888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415808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094158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1839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413888"/>
        <c:crosses val="autoZero"/>
        <c:crossBetween val="between"/>
      </c:valAx>
      <c:spPr>
        <a:solidFill>
          <a:srgbClr val="FFFF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899" r="0.75000000000000899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3117408906883348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675777910134993E-2"/>
          <c:y val="0.20955882352941191"/>
          <c:w val="0.88579759162976124"/>
          <c:h val="0.5588235294117645"/>
        </c:manualLayout>
      </c:layout>
      <c:lineChart>
        <c:grouping val="standard"/>
        <c:ser>
          <c:idx val="0"/>
          <c:order val="0"/>
          <c:tx>
            <c:strRef>
              <c:f>Mar!$D$1:$D$12</c:f>
              <c:strCache>
                <c:ptCount val="1"/>
                <c:pt idx="0">
                  <c:v>Nitrites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Mar!$A$13:$A$43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Mar!$D$13:$D$43</c:f>
              <c:numCache>
                <c:formatCode>0.00</c:formatCode>
                <c:ptCount val="31"/>
              </c:numCache>
            </c:numRef>
          </c:val>
        </c:ser>
        <c:marker val="1"/>
        <c:axId val="119118848"/>
        <c:axId val="119214464"/>
      </c:lineChart>
      <c:dateAx>
        <c:axId val="119118848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214464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192144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3827969500835983E-3"/>
              <c:y val="0.37916666666667392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118848"/>
        <c:crosses val="autoZero"/>
        <c:crossBetween val="between"/>
      </c:valAx>
      <c:spPr>
        <a:solidFill>
          <a:srgbClr val="00B0F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44" r="0.75000000000000944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712550607288102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917316561001367E-2"/>
          <c:y val="0.20955889604708541"/>
          <c:w val="0.88077044638746971"/>
          <c:h val="0.5588235294117645"/>
        </c:manualLayout>
      </c:layout>
      <c:lineChart>
        <c:grouping val="standard"/>
        <c:ser>
          <c:idx val="0"/>
          <c:order val="0"/>
          <c:tx>
            <c:strRef>
              <c:f>Mar!$E$1:$E$12</c:f>
              <c:strCache>
                <c:ptCount val="1"/>
                <c:pt idx="0">
                  <c:v>Nitrates</c:v>
                </c:pt>
              </c:strCache>
            </c:strRef>
          </c:tx>
          <c:spPr>
            <a:ln w="25400">
              <a:solidFill>
                <a:srgbClr val="00B0F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66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Mar!$A$13:$A$43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Mar!$E$13:$E$43</c:f>
              <c:numCache>
                <c:formatCode>0.00</c:formatCode>
                <c:ptCount val="31"/>
              </c:numCache>
            </c:numRef>
          </c:val>
        </c:ser>
        <c:marker val="1"/>
        <c:axId val="119221632"/>
        <c:axId val="119252480"/>
      </c:lineChart>
      <c:dateAx>
        <c:axId val="119221632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252480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192524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65247188417768E-3"/>
              <c:y val="0.39725252525253058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221632"/>
        <c:crosses val="autoZero"/>
        <c:crossBetween val="between"/>
      </c:valAx>
      <c:spPr>
        <a:solidFill>
          <a:srgbClr val="FFC0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44" r="0.75000000000000944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5360287174879688"/>
          <c:y val="3.6900247804220167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Mar!$B$1:$B$12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Mar!$A$13:$A$43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Mar!$B$13:$B$43</c:f>
              <c:numCache>
                <c:formatCode>0.00</c:formatCode>
                <c:ptCount val="31"/>
              </c:numCache>
            </c:numRef>
          </c:val>
        </c:ser>
        <c:marker val="1"/>
        <c:axId val="119292672"/>
        <c:axId val="119294592"/>
      </c:lineChart>
      <c:dateAx>
        <c:axId val="119292672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294592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192945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1912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292672"/>
        <c:crosses val="autoZero"/>
        <c:crossBetween val="between"/>
      </c:valAx>
      <c:spPr>
        <a:solidFill>
          <a:schemeClr val="accent5">
            <a:lumMod val="40000"/>
            <a:lumOff val="60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66" r="0.75000000000000966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19071115807948"/>
          <c:y val="3.690043549000283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Apr!$C$1:$C$12</c:f>
              <c:strCache>
                <c:ptCount val="1"/>
                <c:pt idx="0">
                  <c:v>Ammonia</c:v>
                </c:pt>
              </c:strCache>
            </c:strRef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Apr!$A$13:$A$42</c:f>
              <c:numCache>
                <c:formatCode>0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Apr!$C$13:$C$42</c:f>
              <c:numCache>
                <c:formatCode>0.00</c:formatCode>
                <c:ptCount val="30"/>
              </c:numCache>
            </c:numRef>
          </c:val>
        </c:ser>
        <c:marker val="1"/>
        <c:axId val="119679616"/>
        <c:axId val="119718656"/>
      </c:lineChart>
      <c:dateAx>
        <c:axId val="119679616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718656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197186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1912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679616"/>
        <c:crosses val="autoZero"/>
        <c:crossBetween val="between"/>
      </c:valAx>
      <c:spPr>
        <a:solidFill>
          <a:srgbClr val="FFFF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66" r="0.75000000000000966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3117408906883364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675777910134993E-2"/>
          <c:y val="0.20955882352941191"/>
          <c:w val="0.88579759162976124"/>
          <c:h val="0.5588235294117645"/>
        </c:manualLayout>
      </c:layout>
      <c:lineChart>
        <c:grouping val="standard"/>
        <c:ser>
          <c:idx val="0"/>
          <c:order val="0"/>
          <c:tx>
            <c:strRef>
              <c:f>Apr!$D$1:$D$12</c:f>
              <c:strCache>
                <c:ptCount val="1"/>
                <c:pt idx="0">
                  <c:v>Nitrites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Apr!$A$13:$A$42</c:f>
              <c:numCache>
                <c:formatCode>0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Apr!$D$13:$D$42</c:f>
              <c:numCache>
                <c:formatCode>0.00</c:formatCode>
                <c:ptCount val="30"/>
              </c:numCache>
            </c:numRef>
          </c:val>
        </c:ser>
        <c:marker val="1"/>
        <c:axId val="119758848"/>
        <c:axId val="119760768"/>
      </c:lineChart>
      <c:dateAx>
        <c:axId val="119758848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760768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197607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3827969500836087E-3"/>
              <c:y val="0.37916666666667403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758848"/>
        <c:crosses val="autoZero"/>
        <c:crossBetween val="between"/>
      </c:valAx>
      <c:spPr>
        <a:solidFill>
          <a:srgbClr val="00B0F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66" r="0.75000000000000966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712550607288113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917316561001367E-2"/>
          <c:y val="0.20955889604708541"/>
          <c:w val="0.88077044638746971"/>
          <c:h val="0.5588235294117645"/>
        </c:manualLayout>
      </c:layout>
      <c:lineChart>
        <c:grouping val="standard"/>
        <c:ser>
          <c:idx val="0"/>
          <c:order val="0"/>
          <c:tx>
            <c:strRef>
              <c:f>Apr!$E$1:$E$12</c:f>
              <c:strCache>
                <c:ptCount val="1"/>
                <c:pt idx="0">
                  <c:v>Nitrates</c:v>
                </c:pt>
              </c:strCache>
            </c:strRef>
          </c:tx>
          <c:spPr>
            <a:ln w="25400">
              <a:solidFill>
                <a:srgbClr val="00B0F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66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Apr!$A$13:$A$42</c:f>
              <c:numCache>
                <c:formatCode>0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Apr!$E$13:$E$42</c:f>
              <c:numCache>
                <c:formatCode>0.00</c:formatCode>
                <c:ptCount val="30"/>
              </c:numCache>
            </c:numRef>
          </c:val>
        </c:ser>
        <c:marker val="1"/>
        <c:axId val="119813248"/>
        <c:axId val="119815168"/>
      </c:lineChart>
      <c:dateAx>
        <c:axId val="119813248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815168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198151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65247188417768E-3"/>
              <c:y val="0.39725252525253074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813248"/>
        <c:crosses val="autoZero"/>
        <c:crossBetween val="between"/>
      </c:valAx>
      <c:spPr>
        <a:solidFill>
          <a:srgbClr val="FFC0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66" r="0.75000000000000966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5360287174879688"/>
          <c:y val="3.690024780422019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Apr!$B$1:$B$12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Apr!$A$13:$A$42</c:f>
              <c:numCache>
                <c:formatCode>0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Apr!$B$13:$B$42</c:f>
              <c:numCache>
                <c:formatCode>0.00</c:formatCode>
                <c:ptCount val="30"/>
              </c:numCache>
            </c:numRef>
          </c:val>
        </c:ser>
        <c:marker val="1"/>
        <c:axId val="119830784"/>
        <c:axId val="119845248"/>
      </c:lineChart>
      <c:dateAx>
        <c:axId val="119830784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845248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198452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1939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830784"/>
        <c:crosses val="autoZero"/>
        <c:crossBetween val="between"/>
      </c:valAx>
      <c:spPr>
        <a:solidFill>
          <a:schemeClr val="accent5">
            <a:lumMod val="40000"/>
            <a:lumOff val="60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88" r="0.75000000000000988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19071115807948"/>
          <c:y val="3.690043549000283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May!$C$1:$C$12</c:f>
              <c:strCache>
                <c:ptCount val="1"/>
                <c:pt idx="0">
                  <c:v>Ammonia</c:v>
                </c:pt>
              </c:strCache>
            </c:strRef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May!$A$13:$A$43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May!$C$13:$C$43</c:f>
              <c:numCache>
                <c:formatCode>0.00</c:formatCode>
                <c:ptCount val="31"/>
              </c:numCache>
            </c:numRef>
          </c:val>
        </c:ser>
        <c:marker val="1"/>
        <c:axId val="119865728"/>
        <c:axId val="119867648"/>
      </c:lineChart>
      <c:dateAx>
        <c:axId val="119865728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867648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198676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1939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865728"/>
        <c:crosses val="autoZero"/>
        <c:crossBetween val="between"/>
      </c:valAx>
      <c:spPr>
        <a:solidFill>
          <a:srgbClr val="FFFF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88" r="0.75000000000000988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3117408906883387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675777910134993E-2"/>
          <c:y val="0.20955882352941191"/>
          <c:w val="0.88579759162976124"/>
          <c:h val="0.5588235294117645"/>
        </c:manualLayout>
      </c:layout>
      <c:lineChart>
        <c:grouping val="standard"/>
        <c:ser>
          <c:idx val="0"/>
          <c:order val="0"/>
          <c:tx>
            <c:strRef>
              <c:f>May!$D$1:$D$12</c:f>
              <c:strCache>
                <c:ptCount val="1"/>
                <c:pt idx="0">
                  <c:v>Nitrites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May!$A$13:$A$43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May!$D$13:$D$43</c:f>
              <c:numCache>
                <c:formatCode>0.00</c:formatCode>
                <c:ptCount val="31"/>
              </c:numCache>
            </c:numRef>
          </c:val>
        </c:ser>
        <c:marker val="1"/>
        <c:axId val="119653888"/>
        <c:axId val="119655808"/>
      </c:lineChart>
      <c:dateAx>
        <c:axId val="119653888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655808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196558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3827969500836208E-3"/>
              <c:y val="0.37916666666667426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653888"/>
        <c:crosses val="autoZero"/>
        <c:crossBetween val="between"/>
      </c:valAx>
      <c:spPr>
        <a:solidFill>
          <a:srgbClr val="00B0F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88" r="0.75000000000000988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712550607288136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917316561001367E-2"/>
          <c:y val="0.20955889604708541"/>
          <c:w val="0.88077044638746971"/>
          <c:h val="0.5588235294117645"/>
        </c:manualLayout>
      </c:layout>
      <c:lineChart>
        <c:grouping val="standard"/>
        <c:ser>
          <c:idx val="0"/>
          <c:order val="0"/>
          <c:tx>
            <c:strRef>
              <c:f>May!$E$1:$E$12</c:f>
              <c:strCache>
                <c:ptCount val="1"/>
                <c:pt idx="0">
                  <c:v>Nitrates</c:v>
                </c:pt>
              </c:strCache>
            </c:strRef>
          </c:tx>
          <c:spPr>
            <a:ln w="25400">
              <a:solidFill>
                <a:srgbClr val="00B0F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66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May!$A$13:$A$43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May!$E$13:$E$43</c:f>
              <c:numCache>
                <c:formatCode>0.00</c:formatCode>
                <c:ptCount val="31"/>
              </c:numCache>
            </c:numRef>
          </c:val>
        </c:ser>
        <c:marker val="1"/>
        <c:axId val="119921280"/>
        <c:axId val="120013568"/>
      </c:lineChart>
      <c:dateAx>
        <c:axId val="119921280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013568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00135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65247188417768E-3"/>
              <c:y val="0.39725252525253091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921280"/>
        <c:crosses val="autoZero"/>
        <c:crossBetween val="between"/>
      </c:valAx>
      <c:spPr>
        <a:solidFill>
          <a:srgbClr val="FFC0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88" r="0.75000000000000988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3117408906883314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675777910134993E-2"/>
          <c:y val="0.20955882352941191"/>
          <c:w val="0.88579759162976124"/>
          <c:h val="0.5588235294117645"/>
        </c:manualLayout>
      </c:layout>
      <c:lineChart>
        <c:grouping val="standard"/>
        <c:ser>
          <c:idx val="0"/>
          <c:order val="0"/>
          <c:tx>
            <c:strRef>
              <c:f>Jan!$D$1:$D$12</c:f>
              <c:strCache>
                <c:ptCount val="1"/>
                <c:pt idx="0">
                  <c:v>Nitrites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Jan!$A$13:$A$43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Jan!$D$13:$D$43</c:f>
              <c:numCache>
                <c:formatCode>0.00</c:formatCode>
                <c:ptCount val="31"/>
                <c:pt idx="0">
                  <c:v>0.5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marker val="1"/>
        <c:axId val="118361088"/>
        <c:axId val="118416512"/>
      </c:lineChart>
      <c:dateAx>
        <c:axId val="118361088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416512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184165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3827969500835809E-3"/>
              <c:y val="0.37916666666667354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361088"/>
        <c:crosses val="autoZero"/>
        <c:crossBetween val="between"/>
      </c:valAx>
      <c:spPr>
        <a:solidFill>
          <a:srgbClr val="00B0F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899" r="0.75000000000000899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5360287174879688"/>
          <c:y val="3.690024780422021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May!$B$1:$B$12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May!$A$13:$A$43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May!$B$13:$B$43</c:f>
              <c:numCache>
                <c:formatCode>0.00</c:formatCode>
                <c:ptCount val="31"/>
              </c:numCache>
            </c:numRef>
          </c:val>
        </c:ser>
        <c:marker val="1"/>
        <c:axId val="120053760"/>
        <c:axId val="120055680"/>
      </c:lineChart>
      <c:dateAx>
        <c:axId val="120053760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055680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00556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1961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053760"/>
        <c:crosses val="autoZero"/>
        <c:crossBetween val="between"/>
      </c:valAx>
      <c:spPr>
        <a:solidFill>
          <a:schemeClr val="accent5">
            <a:lumMod val="40000"/>
            <a:lumOff val="60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1" r="0.7500000000000101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19071115807948"/>
          <c:y val="3.690043549000283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Jun!$C$1:$C$12</c:f>
              <c:strCache>
                <c:ptCount val="1"/>
                <c:pt idx="0">
                  <c:v>Ammonia</c:v>
                </c:pt>
              </c:strCache>
            </c:strRef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Jun!$A$13:$A$42</c:f>
              <c:numCache>
                <c:formatCode>0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Jun!$C$13:$C$42</c:f>
              <c:numCache>
                <c:formatCode>0.00</c:formatCode>
                <c:ptCount val="30"/>
              </c:numCache>
            </c:numRef>
          </c:val>
        </c:ser>
        <c:marker val="1"/>
        <c:axId val="119961472"/>
        <c:axId val="119992320"/>
      </c:lineChart>
      <c:dateAx>
        <c:axId val="119961472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992320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199923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1961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961472"/>
        <c:crosses val="autoZero"/>
        <c:crossBetween val="between"/>
      </c:valAx>
      <c:spPr>
        <a:solidFill>
          <a:srgbClr val="FFFF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1" r="0.7500000000000101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3117408906883398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675777910134993E-2"/>
          <c:y val="0.20955882352941191"/>
          <c:w val="0.88579759162976124"/>
          <c:h val="0.5588235294117645"/>
        </c:manualLayout>
      </c:layout>
      <c:lineChart>
        <c:grouping val="standard"/>
        <c:ser>
          <c:idx val="0"/>
          <c:order val="0"/>
          <c:tx>
            <c:strRef>
              <c:f>Jun!$D$1:$D$12</c:f>
              <c:strCache>
                <c:ptCount val="1"/>
                <c:pt idx="0">
                  <c:v>Nitrites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Jun!$A$13:$A$42</c:f>
              <c:numCache>
                <c:formatCode>0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Jun!$D$13:$D$42</c:f>
              <c:numCache>
                <c:formatCode>0.00</c:formatCode>
                <c:ptCount val="30"/>
              </c:numCache>
            </c:numRef>
          </c:val>
        </c:ser>
        <c:marker val="1"/>
        <c:axId val="121179136"/>
        <c:axId val="121201792"/>
      </c:lineChart>
      <c:dateAx>
        <c:axId val="121179136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201792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12017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3827969500836277E-3"/>
              <c:y val="0.37916666666667442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179136"/>
        <c:crosses val="autoZero"/>
        <c:crossBetween val="between"/>
      </c:valAx>
      <c:spPr>
        <a:solidFill>
          <a:srgbClr val="00B0F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1" r="0.7500000000000101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712550607288147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917316561001367E-2"/>
          <c:y val="0.20955889604708541"/>
          <c:w val="0.88077044638746971"/>
          <c:h val="0.5588235294117645"/>
        </c:manualLayout>
      </c:layout>
      <c:lineChart>
        <c:grouping val="standard"/>
        <c:ser>
          <c:idx val="0"/>
          <c:order val="0"/>
          <c:tx>
            <c:strRef>
              <c:f>Jun!$E$1:$E$12</c:f>
              <c:strCache>
                <c:ptCount val="1"/>
                <c:pt idx="0">
                  <c:v>Nitrates</c:v>
                </c:pt>
              </c:strCache>
            </c:strRef>
          </c:tx>
          <c:spPr>
            <a:ln w="25400">
              <a:solidFill>
                <a:srgbClr val="00B0F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66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Jun!$A$13:$A$42</c:f>
              <c:numCache>
                <c:formatCode>0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Jun!$E$13:$E$42</c:f>
              <c:numCache>
                <c:formatCode>0.00</c:formatCode>
                <c:ptCount val="30"/>
              </c:numCache>
            </c:numRef>
          </c:val>
        </c:ser>
        <c:marker val="1"/>
        <c:axId val="121233792"/>
        <c:axId val="121235712"/>
      </c:lineChart>
      <c:dateAx>
        <c:axId val="121233792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235712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12357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65247188417768E-3"/>
              <c:y val="0.39725252525253102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233792"/>
        <c:crosses val="autoZero"/>
        <c:crossBetween val="between"/>
      </c:valAx>
      <c:spPr>
        <a:solidFill>
          <a:srgbClr val="FFC0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1" r="0.7500000000000101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5360287174879688"/>
          <c:y val="3.690024780422022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Jun!$B$1:$B$12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Jun!$A$13:$A$42</c:f>
              <c:numCache>
                <c:formatCode>0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Jun!$B$13:$B$42</c:f>
              <c:numCache>
                <c:formatCode>0.00</c:formatCode>
                <c:ptCount val="30"/>
              </c:numCache>
            </c:numRef>
          </c:val>
        </c:ser>
        <c:marker val="1"/>
        <c:axId val="121260288"/>
        <c:axId val="121281920"/>
      </c:lineChart>
      <c:dateAx>
        <c:axId val="121260288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281920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12819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1989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1260288"/>
        <c:crosses val="autoZero"/>
        <c:crossBetween val="between"/>
      </c:valAx>
      <c:spPr>
        <a:solidFill>
          <a:schemeClr val="accent5">
            <a:lumMod val="40000"/>
            <a:lumOff val="60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33" r="0.75000000000001033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19071115807948"/>
          <c:y val="3.690043549000283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Jul!$C$1:$C$12</c:f>
              <c:strCache>
                <c:ptCount val="1"/>
                <c:pt idx="0">
                  <c:v>Ammonia</c:v>
                </c:pt>
              </c:strCache>
            </c:strRef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Jul!$A$13:$A$43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Jul!$C$13:$C$43</c:f>
              <c:numCache>
                <c:formatCode>0.00</c:formatCode>
                <c:ptCount val="31"/>
              </c:numCache>
            </c:numRef>
          </c:val>
        </c:ser>
        <c:marker val="1"/>
        <c:axId val="120066432"/>
        <c:axId val="120067968"/>
      </c:lineChart>
      <c:dateAx>
        <c:axId val="120066432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067968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00679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1989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066432"/>
        <c:crosses val="autoZero"/>
        <c:crossBetween val="between"/>
      </c:valAx>
      <c:spPr>
        <a:solidFill>
          <a:srgbClr val="FFFF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33" r="0.75000000000001033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3117408906883414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675777910134993E-2"/>
          <c:y val="0.20955882352941191"/>
          <c:w val="0.88579759162976124"/>
          <c:h val="0.5588235294117645"/>
        </c:manualLayout>
      </c:layout>
      <c:lineChart>
        <c:grouping val="standard"/>
        <c:ser>
          <c:idx val="0"/>
          <c:order val="0"/>
          <c:tx>
            <c:strRef>
              <c:f>Jul!$D$1:$D$12</c:f>
              <c:strCache>
                <c:ptCount val="1"/>
                <c:pt idx="0">
                  <c:v>Nitrites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Jul!$A$13:$A$43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Jul!$D$13:$D$43</c:f>
              <c:numCache>
                <c:formatCode>0.00</c:formatCode>
                <c:ptCount val="31"/>
              </c:numCache>
            </c:numRef>
          </c:val>
        </c:ser>
        <c:marker val="1"/>
        <c:axId val="120100352"/>
        <c:axId val="120101888"/>
      </c:lineChart>
      <c:dateAx>
        <c:axId val="120100352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101888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01018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3827969500836364E-3"/>
              <c:y val="0.37916666666667453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0100352"/>
        <c:crosses val="autoZero"/>
        <c:crossBetween val="between"/>
      </c:valAx>
      <c:spPr>
        <a:solidFill>
          <a:srgbClr val="00B0F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33" r="0.75000000000001033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712550607288158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917316561001367E-2"/>
          <c:y val="0.20955889604708541"/>
          <c:w val="0.88077044638746971"/>
          <c:h val="0.5588235294117645"/>
        </c:manualLayout>
      </c:layout>
      <c:lineChart>
        <c:grouping val="standard"/>
        <c:ser>
          <c:idx val="0"/>
          <c:order val="0"/>
          <c:tx>
            <c:strRef>
              <c:f>Jul!$E$1:$E$12</c:f>
              <c:strCache>
                <c:ptCount val="1"/>
                <c:pt idx="0">
                  <c:v>Nitrates</c:v>
                </c:pt>
              </c:strCache>
            </c:strRef>
          </c:tx>
          <c:spPr>
            <a:ln w="25400">
              <a:solidFill>
                <a:srgbClr val="00B0F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66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Jul!$A$13:$A$43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Jul!$E$13:$E$43</c:f>
              <c:numCache>
                <c:formatCode>0.00</c:formatCode>
                <c:ptCount val="31"/>
              </c:numCache>
            </c:numRef>
          </c:val>
        </c:ser>
        <c:marker val="1"/>
        <c:axId val="122505088"/>
        <c:axId val="122511360"/>
      </c:lineChart>
      <c:dateAx>
        <c:axId val="122505088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511360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25113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65247188417768E-3"/>
              <c:y val="0.39725252525253113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505088"/>
        <c:crosses val="autoZero"/>
        <c:crossBetween val="between"/>
      </c:valAx>
      <c:spPr>
        <a:solidFill>
          <a:srgbClr val="FFC0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33" r="0.75000000000001033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5360287174879688"/>
          <c:y val="3.6900247804220257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Jul!$B$1:$B$12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Jul!$A$13:$A$43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Jul!$B$13:$B$43</c:f>
              <c:numCache>
                <c:formatCode>0.00</c:formatCode>
                <c:ptCount val="31"/>
              </c:numCache>
            </c:numRef>
          </c:val>
        </c:ser>
        <c:marker val="1"/>
        <c:axId val="122522624"/>
        <c:axId val="122549376"/>
      </c:lineChart>
      <c:dateAx>
        <c:axId val="122522624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549376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25493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2011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522624"/>
        <c:crosses val="autoZero"/>
        <c:crossBetween val="between"/>
      </c:valAx>
      <c:spPr>
        <a:solidFill>
          <a:schemeClr val="accent5">
            <a:lumMod val="40000"/>
            <a:lumOff val="60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55" r="0.7500000000000105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19071115807948"/>
          <c:y val="3.690043549000283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Aug!$C$1:$C$12</c:f>
              <c:strCache>
                <c:ptCount val="1"/>
                <c:pt idx="0">
                  <c:v>Ammonia</c:v>
                </c:pt>
              </c:strCache>
            </c:strRef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Aug!$A$13:$A$43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Aug!$C$13:$C$43</c:f>
              <c:numCache>
                <c:formatCode>0.00</c:formatCode>
                <c:ptCount val="31"/>
              </c:numCache>
            </c:numRef>
          </c:val>
        </c:ser>
        <c:marker val="1"/>
        <c:axId val="122709120"/>
        <c:axId val="122711040"/>
      </c:lineChart>
      <c:dateAx>
        <c:axId val="122709120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711040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27110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2011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709120"/>
        <c:crosses val="autoZero"/>
        <c:crossBetween val="between"/>
      </c:valAx>
      <c:spPr>
        <a:solidFill>
          <a:srgbClr val="FFFF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55" r="0.7500000000000105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712550607288075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917316561001367E-2"/>
          <c:y val="0.20955889604708541"/>
          <c:w val="0.88077044638746971"/>
          <c:h val="0.5588235294117645"/>
        </c:manualLayout>
      </c:layout>
      <c:lineChart>
        <c:grouping val="standard"/>
        <c:ser>
          <c:idx val="0"/>
          <c:order val="0"/>
          <c:tx>
            <c:strRef>
              <c:f>Jan!$E$1:$E$12</c:f>
              <c:strCache>
                <c:ptCount val="1"/>
                <c:pt idx="0">
                  <c:v>Nitrates</c:v>
                </c:pt>
              </c:strCache>
            </c:strRef>
          </c:tx>
          <c:spPr>
            <a:ln w="25400">
              <a:solidFill>
                <a:srgbClr val="00B0F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66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Jan!$A$13:$A$43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Jan!$E$13:$E$43</c:f>
              <c:numCache>
                <c:formatCode>0.00</c:formatCode>
                <c:ptCount val="31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0</c:v>
                </c:pt>
              </c:numCache>
            </c:numRef>
          </c:val>
        </c:ser>
        <c:marker val="1"/>
        <c:axId val="111595904"/>
        <c:axId val="111597824"/>
      </c:lineChart>
      <c:dateAx>
        <c:axId val="111595904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597824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115978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65247188417768E-3"/>
              <c:y val="0.39725252525253035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595904"/>
        <c:crosses val="autoZero"/>
        <c:crossBetween val="between"/>
      </c:valAx>
      <c:spPr>
        <a:solidFill>
          <a:srgbClr val="FFC0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899" r="0.75000000000000899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3117408906883437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675777910134993E-2"/>
          <c:y val="0.20955882352941191"/>
          <c:w val="0.88579759162976124"/>
          <c:h val="0.5588235294117645"/>
        </c:manualLayout>
      </c:layout>
      <c:lineChart>
        <c:grouping val="standard"/>
        <c:ser>
          <c:idx val="0"/>
          <c:order val="0"/>
          <c:tx>
            <c:strRef>
              <c:f>Aug!$D$1:$D$12</c:f>
              <c:strCache>
                <c:ptCount val="1"/>
                <c:pt idx="0">
                  <c:v>Nitrites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Aug!$A$13:$A$43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Aug!$D$13:$D$43</c:f>
              <c:numCache>
                <c:formatCode>0.00</c:formatCode>
                <c:ptCount val="31"/>
              </c:numCache>
            </c:numRef>
          </c:val>
        </c:ser>
        <c:marker val="1"/>
        <c:axId val="122718464"/>
        <c:axId val="122745216"/>
      </c:lineChart>
      <c:dateAx>
        <c:axId val="122718464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745216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27452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3827969500836468E-3"/>
              <c:y val="0.37916666666667476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718464"/>
        <c:crosses val="autoZero"/>
        <c:crossBetween val="between"/>
      </c:valAx>
      <c:spPr>
        <a:solidFill>
          <a:srgbClr val="00B0F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55" r="0.7500000000000105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712550607288174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917316561001367E-2"/>
          <c:y val="0.20955889604708541"/>
          <c:w val="0.88077044638746971"/>
          <c:h val="0.5588235294117645"/>
        </c:manualLayout>
      </c:layout>
      <c:lineChart>
        <c:grouping val="standard"/>
        <c:ser>
          <c:idx val="0"/>
          <c:order val="0"/>
          <c:tx>
            <c:strRef>
              <c:f>Aug!$E$1:$E$12</c:f>
              <c:strCache>
                <c:ptCount val="1"/>
                <c:pt idx="0">
                  <c:v>Nitrates</c:v>
                </c:pt>
              </c:strCache>
            </c:strRef>
          </c:tx>
          <c:spPr>
            <a:ln w="25400">
              <a:solidFill>
                <a:srgbClr val="00B0F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66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Aug!$A$13:$A$43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Aug!$E$13:$E$43</c:f>
              <c:numCache>
                <c:formatCode>0.00</c:formatCode>
                <c:ptCount val="31"/>
              </c:numCache>
            </c:numRef>
          </c:val>
        </c:ser>
        <c:marker val="1"/>
        <c:axId val="122633600"/>
        <c:axId val="122664448"/>
      </c:lineChart>
      <c:dateAx>
        <c:axId val="122633600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664448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26644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65247188417768E-3"/>
              <c:y val="0.39725252525253135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633600"/>
        <c:crosses val="autoZero"/>
        <c:crossBetween val="between"/>
      </c:valAx>
      <c:spPr>
        <a:solidFill>
          <a:srgbClr val="FFC0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55" r="0.7500000000000105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5360287174879688"/>
          <c:y val="3.690024780422027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Aug!$B$1:$B$12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Aug!$A$13:$A$43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Aug!$B$13:$B$43</c:f>
              <c:numCache>
                <c:formatCode>0.00</c:formatCode>
                <c:ptCount val="31"/>
              </c:numCache>
            </c:numRef>
          </c:val>
        </c:ser>
        <c:marker val="1"/>
        <c:axId val="122819328"/>
        <c:axId val="122821248"/>
      </c:lineChart>
      <c:dateAx>
        <c:axId val="122819328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821248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28212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2039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819328"/>
        <c:crosses val="autoZero"/>
        <c:crossBetween val="between"/>
      </c:valAx>
      <c:spPr>
        <a:solidFill>
          <a:schemeClr val="accent5">
            <a:lumMod val="40000"/>
            <a:lumOff val="60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77" r="0.75000000000001077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19071115807948"/>
          <c:y val="3.690043549000283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Sep!$C$1:$C$12</c:f>
              <c:strCache>
                <c:ptCount val="1"/>
                <c:pt idx="0">
                  <c:v>Ammonia</c:v>
                </c:pt>
              </c:strCache>
            </c:strRef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Sep!$A$13:$A$42</c:f>
              <c:numCache>
                <c:formatCode>0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Sep!$C$13:$C$42</c:f>
              <c:numCache>
                <c:formatCode>0.00</c:formatCode>
                <c:ptCount val="30"/>
              </c:numCache>
            </c:numRef>
          </c:val>
        </c:ser>
        <c:marker val="1"/>
        <c:axId val="122854016"/>
        <c:axId val="122876672"/>
      </c:lineChart>
      <c:dateAx>
        <c:axId val="122854016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876672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28766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2039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854016"/>
        <c:crosses val="autoZero"/>
        <c:crossBetween val="between"/>
      </c:valAx>
      <c:spPr>
        <a:solidFill>
          <a:srgbClr val="FFFF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77" r="0.75000000000001077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3117408906883448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675777910134993E-2"/>
          <c:y val="0.20955882352941191"/>
          <c:w val="0.88579759162976124"/>
          <c:h val="0.5588235294117645"/>
        </c:manualLayout>
      </c:layout>
      <c:lineChart>
        <c:grouping val="standard"/>
        <c:ser>
          <c:idx val="0"/>
          <c:order val="0"/>
          <c:tx>
            <c:strRef>
              <c:f>Sep!$D$1:$D$12</c:f>
              <c:strCache>
                <c:ptCount val="1"/>
                <c:pt idx="0">
                  <c:v>Nitrites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Sep!$A$13:$A$42</c:f>
              <c:numCache>
                <c:formatCode>0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Sep!$D$13:$D$42</c:f>
              <c:numCache>
                <c:formatCode>0.00</c:formatCode>
                <c:ptCount val="30"/>
              </c:numCache>
            </c:numRef>
          </c:val>
        </c:ser>
        <c:marker val="1"/>
        <c:axId val="122798080"/>
        <c:axId val="122800000"/>
      </c:lineChart>
      <c:dateAx>
        <c:axId val="122798080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800000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28000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3827969500836572E-3"/>
              <c:y val="0.37916666666667492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798080"/>
        <c:crosses val="autoZero"/>
        <c:crossBetween val="between"/>
      </c:valAx>
      <c:spPr>
        <a:solidFill>
          <a:srgbClr val="00B0F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77" r="0.75000000000001077" t="1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712550607288191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917316561001367E-2"/>
          <c:y val="0.20955889604708541"/>
          <c:w val="0.88077044638746971"/>
          <c:h val="0.5588235294117645"/>
        </c:manualLayout>
      </c:layout>
      <c:lineChart>
        <c:grouping val="standard"/>
        <c:ser>
          <c:idx val="0"/>
          <c:order val="0"/>
          <c:tx>
            <c:strRef>
              <c:f>Sep!$E$1:$E$12</c:f>
              <c:strCache>
                <c:ptCount val="1"/>
                <c:pt idx="0">
                  <c:v>Nitrates</c:v>
                </c:pt>
              </c:strCache>
            </c:strRef>
          </c:tx>
          <c:spPr>
            <a:ln w="25400">
              <a:solidFill>
                <a:srgbClr val="00B0F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66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Sep!$A$13:$A$42</c:f>
              <c:numCache>
                <c:formatCode>0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Sep!$E$13:$E$42</c:f>
              <c:numCache>
                <c:formatCode>0.00</c:formatCode>
                <c:ptCount val="30"/>
              </c:numCache>
            </c:numRef>
          </c:val>
        </c:ser>
        <c:marker val="1"/>
        <c:axId val="123012224"/>
        <c:axId val="123014144"/>
      </c:lineChart>
      <c:dateAx>
        <c:axId val="123012224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014144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30141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65247188417768E-3"/>
              <c:y val="0.39725252525253146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012224"/>
        <c:crosses val="autoZero"/>
        <c:crossBetween val="between"/>
      </c:valAx>
      <c:spPr>
        <a:solidFill>
          <a:srgbClr val="FFC0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77" r="0.75000000000001077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5360287174879688"/>
          <c:y val="3.690024780422029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Sep!$B$1:$B$12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Sep!$A$13:$A$42</c:f>
              <c:numCache>
                <c:formatCode>0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Sep!$B$13:$B$42</c:f>
              <c:numCache>
                <c:formatCode>0.00</c:formatCode>
                <c:ptCount val="30"/>
              </c:numCache>
            </c:numRef>
          </c:val>
        </c:ser>
        <c:marker val="1"/>
        <c:axId val="123067392"/>
        <c:axId val="122950400"/>
      </c:lineChart>
      <c:dateAx>
        <c:axId val="123067392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950400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29504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2061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067392"/>
        <c:crosses val="autoZero"/>
        <c:crossBetween val="between"/>
      </c:valAx>
      <c:spPr>
        <a:solidFill>
          <a:schemeClr val="accent5">
            <a:lumMod val="40000"/>
            <a:lumOff val="60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99" r="0.75000000000001099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19071115807948"/>
          <c:y val="3.690043549000283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Oct!$C$1:$C$12</c:f>
              <c:strCache>
                <c:ptCount val="1"/>
                <c:pt idx="0">
                  <c:v>Ammonia</c:v>
                </c:pt>
              </c:strCache>
            </c:strRef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Oct!$A$13:$A$43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Oct!$C$13:$C$43</c:f>
              <c:numCache>
                <c:formatCode>0.00</c:formatCode>
                <c:ptCount val="31"/>
              </c:numCache>
            </c:numRef>
          </c:val>
        </c:ser>
        <c:marker val="1"/>
        <c:axId val="124154240"/>
        <c:axId val="124156160"/>
      </c:lineChart>
      <c:dateAx>
        <c:axId val="124154240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156160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41561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2061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154240"/>
        <c:crosses val="autoZero"/>
        <c:crossBetween val="between"/>
      </c:valAx>
      <c:spPr>
        <a:solidFill>
          <a:srgbClr val="FFFF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99" r="0.75000000000001099" t="1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3117408906883464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675777910134993E-2"/>
          <c:y val="0.20955882352941191"/>
          <c:w val="0.88579759162976124"/>
          <c:h val="0.5588235294117645"/>
        </c:manualLayout>
      </c:layout>
      <c:lineChart>
        <c:grouping val="standard"/>
        <c:ser>
          <c:idx val="0"/>
          <c:order val="0"/>
          <c:tx>
            <c:strRef>
              <c:f>Oct!$D$1:$D$12</c:f>
              <c:strCache>
                <c:ptCount val="1"/>
                <c:pt idx="0">
                  <c:v>Nitrites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Oct!$A$13:$A$43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Oct!$D$13:$D$43</c:f>
              <c:numCache>
                <c:formatCode>0.00</c:formatCode>
                <c:ptCount val="31"/>
              </c:numCache>
            </c:numRef>
          </c:val>
        </c:ser>
        <c:marker val="1"/>
        <c:axId val="124175872"/>
        <c:axId val="124177792"/>
      </c:lineChart>
      <c:dateAx>
        <c:axId val="124175872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177792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41777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3827969500836676E-3"/>
              <c:y val="0.37916666666667503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175872"/>
        <c:crosses val="autoZero"/>
        <c:crossBetween val="between"/>
      </c:valAx>
      <c:spPr>
        <a:solidFill>
          <a:srgbClr val="00B0F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99" r="0.75000000000001099" t="1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712550607288202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917316561001367E-2"/>
          <c:y val="0.20955889604708541"/>
          <c:w val="0.88077044638746971"/>
          <c:h val="0.5588235294117645"/>
        </c:manualLayout>
      </c:layout>
      <c:lineChart>
        <c:grouping val="standard"/>
        <c:ser>
          <c:idx val="0"/>
          <c:order val="0"/>
          <c:tx>
            <c:strRef>
              <c:f>Oct!$E$1:$E$12</c:f>
              <c:strCache>
                <c:ptCount val="1"/>
                <c:pt idx="0">
                  <c:v>Nitrates</c:v>
                </c:pt>
              </c:strCache>
            </c:strRef>
          </c:tx>
          <c:spPr>
            <a:ln w="25400">
              <a:solidFill>
                <a:srgbClr val="00B0F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66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Oct!$A$13:$A$43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Oct!$E$13:$E$43</c:f>
              <c:numCache>
                <c:formatCode>0.00</c:formatCode>
                <c:ptCount val="31"/>
              </c:numCache>
            </c:numRef>
          </c:val>
        </c:ser>
        <c:marker val="1"/>
        <c:axId val="124181120"/>
        <c:axId val="124293888"/>
      </c:lineChart>
      <c:dateAx>
        <c:axId val="124181120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293888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42938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65247188417768E-3"/>
              <c:y val="0.39725252525253157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181120"/>
        <c:crosses val="autoZero"/>
        <c:crossBetween val="between"/>
      </c:valAx>
      <c:spPr>
        <a:solidFill>
          <a:srgbClr val="FFC0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99" r="0.75000000000001099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5360287174879688"/>
          <c:y val="3.690024780422011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Jan!$B$1:$B$12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Jan!$A$13:$A$43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Jan!$B$13:$B$43</c:f>
              <c:numCache>
                <c:formatCode>0.00</c:formatCode>
                <c:ptCount val="31"/>
                <c:pt idx="0">
                  <c:v>7</c:v>
                </c:pt>
                <c:pt idx="1">
                  <c:v>7</c:v>
                </c:pt>
                <c:pt idx="2">
                  <c:v>7.5</c:v>
                </c:pt>
                <c:pt idx="3">
                  <c:v>7.8</c:v>
                </c:pt>
              </c:numCache>
            </c:numRef>
          </c:val>
        </c:ser>
        <c:marker val="1"/>
        <c:axId val="118695424"/>
        <c:axId val="118697344"/>
      </c:lineChart>
      <c:dateAx>
        <c:axId val="118695424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697344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186973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1862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695424"/>
        <c:crosses val="autoZero"/>
        <c:crossBetween val="between"/>
      </c:valAx>
      <c:spPr>
        <a:solidFill>
          <a:schemeClr val="accent5">
            <a:lumMod val="40000"/>
            <a:lumOff val="60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21" r="0.75000000000000921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5360287174879688"/>
          <c:y val="3.6900247804220319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Oct!$B$1:$B$12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Oct!$A$13:$A$43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Oct!$B$13:$B$43</c:f>
              <c:numCache>
                <c:formatCode>0.00</c:formatCode>
                <c:ptCount val="31"/>
              </c:numCache>
            </c:numRef>
          </c:val>
        </c:ser>
        <c:marker val="1"/>
        <c:axId val="124310272"/>
        <c:axId val="124327808"/>
      </c:lineChart>
      <c:dateAx>
        <c:axId val="124310272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327808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43278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2089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310272"/>
        <c:crosses val="autoZero"/>
        <c:crossBetween val="between"/>
      </c:valAx>
      <c:spPr>
        <a:solidFill>
          <a:schemeClr val="accent5">
            <a:lumMod val="40000"/>
            <a:lumOff val="60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121" r="0.75000000000001121" t="1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19071115807948"/>
          <c:y val="3.690043549000283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Nov!$C$1:$C$12</c:f>
              <c:strCache>
                <c:ptCount val="1"/>
                <c:pt idx="0">
                  <c:v>Ammonia</c:v>
                </c:pt>
              </c:strCache>
            </c:strRef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Nov!$A$13:$A$42</c:f>
              <c:numCache>
                <c:formatCode>0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Nov!$C$13:$C$42</c:f>
              <c:numCache>
                <c:formatCode>0.00</c:formatCode>
                <c:ptCount val="30"/>
              </c:numCache>
            </c:numRef>
          </c:val>
        </c:ser>
        <c:marker val="1"/>
        <c:axId val="124369536"/>
        <c:axId val="124195200"/>
      </c:lineChart>
      <c:dateAx>
        <c:axId val="124369536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195200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41952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2089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369536"/>
        <c:crosses val="autoZero"/>
        <c:crossBetween val="between"/>
      </c:valAx>
      <c:spPr>
        <a:solidFill>
          <a:srgbClr val="FFFF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121" r="0.75000000000001121" t="1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3117408906883486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675777910134993E-2"/>
          <c:y val="0.20955882352941191"/>
          <c:w val="0.88579759162976124"/>
          <c:h val="0.5588235294117645"/>
        </c:manualLayout>
      </c:layout>
      <c:lineChart>
        <c:grouping val="standard"/>
        <c:ser>
          <c:idx val="0"/>
          <c:order val="0"/>
          <c:tx>
            <c:strRef>
              <c:f>Nov!$D$1:$D$12</c:f>
              <c:strCache>
                <c:ptCount val="1"/>
                <c:pt idx="0">
                  <c:v>Nitrites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Nov!$A$13:$A$42</c:f>
              <c:numCache>
                <c:formatCode>0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Nov!$D$13:$D$42</c:f>
              <c:numCache>
                <c:formatCode>0.00</c:formatCode>
                <c:ptCount val="30"/>
              </c:numCache>
            </c:numRef>
          </c:val>
        </c:ser>
        <c:marker val="1"/>
        <c:axId val="124243968"/>
        <c:axId val="124245504"/>
      </c:lineChart>
      <c:dateAx>
        <c:axId val="124243968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245504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42455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3827969500836763E-3"/>
              <c:y val="0.37916666666667526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243968"/>
        <c:crosses val="autoZero"/>
        <c:crossBetween val="between"/>
      </c:valAx>
      <c:spPr>
        <a:solidFill>
          <a:srgbClr val="00B0F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121" r="0.75000000000001121" t="1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712550607288213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917316561001367E-2"/>
          <c:y val="0.20955889604708541"/>
          <c:w val="0.88077044638746971"/>
          <c:h val="0.5588235294117645"/>
        </c:manualLayout>
      </c:layout>
      <c:lineChart>
        <c:grouping val="standard"/>
        <c:ser>
          <c:idx val="0"/>
          <c:order val="0"/>
          <c:tx>
            <c:strRef>
              <c:f>Nov!$E$1:$E$12</c:f>
              <c:strCache>
                <c:ptCount val="1"/>
                <c:pt idx="0">
                  <c:v>Nitrates</c:v>
                </c:pt>
              </c:strCache>
            </c:strRef>
          </c:tx>
          <c:spPr>
            <a:ln w="25400">
              <a:solidFill>
                <a:srgbClr val="00B0F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66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Nov!$A$13:$A$42</c:f>
              <c:numCache>
                <c:formatCode>0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Nov!$E$13:$E$42</c:f>
              <c:numCache>
                <c:formatCode>0.00</c:formatCode>
                <c:ptCount val="30"/>
              </c:numCache>
            </c:numRef>
          </c:val>
        </c:ser>
        <c:marker val="1"/>
        <c:axId val="124469632"/>
        <c:axId val="124471552"/>
      </c:lineChart>
      <c:dateAx>
        <c:axId val="124469632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471552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44715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65247188417768E-3"/>
              <c:y val="0.39725252525253174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469632"/>
        <c:crosses val="autoZero"/>
        <c:crossBetween val="between"/>
      </c:valAx>
      <c:spPr>
        <a:solidFill>
          <a:srgbClr val="FFC0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121" r="0.75000000000001121" t="1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5360287174879688"/>
          <c:y val="3.69002478042203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Nov!$B$1:$B$12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Nov!$A$13:$A$42</c:f>
              <c:numCache>
                <c:formatCode>0</c:formatCode>
                <c:ptCount val="3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cat>
          <c:val>
            <c:numRef>
              <c:f>Nov!$B$13:$B$42</c:f>
              <c:numCache>
                <c:formatCode>0.00</c:formatCode>
                <c:ptCount val="30"/>
              </c:numCache>
            </c:numRef>
          </c:val>
        </c:ser>
        <c:marker val="1"/>
        <c:axId val="124499456"/>
        <c:axId val="124501376"/>
      </c:lineChart>
      <c:dateAx>
        <c:axId val="124499456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501376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45013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2111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499456"/>
        <c:crosses val="autoZero"/>
        <c:crossBetween val="between"/>
      </c:valAx>
      <c:spPr>
        <a:solidFill>
          <a:schemeClr val="accent5">
            <a:lumMod val="40000"/>
            <a:lumOff val="60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144" r="0.75000000000001144" t="1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19071115807948"/>
          <c:y val="3.690043549000283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Dec!$C$1:$C$12</c:f>
              <c:strCache>
                <c:ptCount val="1"/>
                <c:pt idx="0">
                  <c:v>Ammonia</c:v>
                </c:pt>
              </c:strCache>
            </c:strRef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Dec!$A$13:$A$43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Dec!$C$13:$C$43</c:f>
              <c:numCache>
                <c:formatCode>0.00</c:formatCode>
                <c:ptCount val="31"/>
              </c:numCache>
            </c:numRef>
          </c:val>
        </c:ser>
        <c:marker val="1"/>
        <c:axId val="124427648"/>
        <c:axId val="124610048"/>
      </c:lineChart>
      <c:dateAx>
        <c:axId val="124427648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610048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46100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2111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4427648"/>
        <c:crosses val="autoZero"/>
        <c:crossBetween val="between"/>
      </c:valAx>
      <c:spPr>
        <a:solidFill>
          <a:srgbClr val="FFFF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144" r="0.75000000000001144" t="1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3117408906883498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675777910134993E-2"/>
          <c:y val="0.20955882352941191"/>
          <c:w val="0.88579759162976124"/>
          <c:h val="0.5588235294117645"/>
        </c:manualLayout>
      </c:layout>
      <c:lineChart>
        <c:grouping val="standard"/>
        <c:ser>
          <c:idx val="0"/>
          <c:order val="0"/>
          <c:tx>
            <c:strRef>
              <c:f>Dec!$D$1:$D$12</c:f>
              <c:strCache>
                <c:ptCount val="1"/>
                <c:pt idx="0">
                  <c:v>Nitrites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Dec!$A$13:$A$43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Dec!$D$13:$D$43</c:f>
              <c:numCache>
                <c:formatCode>0.00</c:formatCode>
                <c:ptCount val="31"/>
              </c:numCache>
            </c:numRef>
          </c:val>
        </c:ser>
        <c:marker val="1"/>
        <c:axId val="125698816"/>
        <c:axId val="125700736"/>
      </c:lineChart>
      <c:dateAx>
        <c:axId val="125698816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700736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57007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3827969500836833E-3"/>
              <c:y val="0.37916666666667542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698816"/>
        <c:crosses val="autoZero"/>
        <c:crossBetween val="between"/>
      </c:valAx>
      <c:spPr>
        <a:solidFill>
          <a:srgbClr val="00B0F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144" r="0.75000000000001144" t="1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712550607288235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917316561001367E-2"/>
          <c:y val="0.20955889604708541"/>
          <c:w val="0.88077044638746971"/>
          <c:h val="0.5588235294117645"/>
        </c:manualLayout>
      </c:layout>
      <c:lineChart>
        <c:grouping val="standard"/>
        <c:ser>
          <c:idx val="0"/>
          <c:order val="0"/>
          <c:tx>
            <c:strRef>
              <c:f>Dec!$E$1:$E$12</c:f>
              <c:strCache>
                <c:ptCount val="1"/>
                <c:pt idx="0">
                  <c:v>Nitrates</c:v>
                </c:pt>
              </c:strCache>
            </c:strRef>
          </c:tx>
          <c:spPr>
            <a:ln w="25400">
              <a:solidFill>
                <a:srgbClr val="00B0F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66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Dec!$A$13:$A$43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Dec!$E$13:$E$43</c:f>
              <c:numCache>
                <c:formatCode>0.00</c:formatCode>
                <c:ptCount val="31"/>
              </c:numCache>
            </c:numRef>
          </c:val>
        </c:ser>
        <c:marker val="1"/>
        <c:axId val="125720448"/>
        <c:axId val="125734912"/>
      </c:lineChart>
      <c:dateAx>
        <c:axId val="125720448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734912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57349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65247188417768E-3"/>
              <c:y val="0.39725252525253191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720448"/>
        <c:crosses val="autoZero"/>
        <c:crossBetween val="between"/>
      </c:valAx>
      <c:spPr>
        <a:solidFill>
          <a:srgbClr val="FFC0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144" r="0.75000000000001144" t="1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5360287174879688"/>
          <c:y val="3.6900247804220368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Dec!$B$1:$B$12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Dec!$A$13:$A$43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Dec!$B$13:$B$43</c:f>
              <c:numCache>
                <c:formatCode>0.00</c:formatCode>
                <c:ptCount val="31"/>
              </c:numCache>
            </c:numRef>
          </c:val>
        </c:ser>
        <c:marker val="1"/>
        <c:axId val="125758464"/>
        <c:axId val="125908096"/>
      </c:lineChart>
      <c:dateAx>
        <c:axId val="125758464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908096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25908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2134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758464"/>
        <c:crosses val="autoZero"/>
        <c:crossBetween val="between"/>
      </c:valAx>
      <c:spPr>
        <a:solidFill>
          <a:schemeClr val="accent5">
            <a:lumMod val="40000"/>
            <a:lumOff val="60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166" r="0.75000000000001166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19071115807948"/>
          <c:y val="3.690043549000283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Feb!$C$1:$C$12</c:f>
              <c:strCache>
                <c:ptCount val="1"/>
                <c:pt idx="0">
                  <c:v>Ammonia</c:v>
                </c:pt>
              </c:strCache>
            </c:strRef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Feb!$A$13:$A$40</c:f>
              <c:numCache>
                <c:formatCode>0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Feb!$C$13:$C$40</c:f>
              <c:numCache>
                <c:formatCode>0.00</c:formatCode>
                <c:ptCount val="28"/>
              </c:numCache>
            </c:numRef>
          </c:val>
        </c:ser>
        <c:marker val="1"/>
        <c:axId val="118927360"/>
        <c:axId val="118929280"/>
      </c:lineChart>
      <c:dateAx>
        <c:axId val="118927360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929280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189292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1862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927360"/>
        <c:crosses val="autoZero"/>
        <c:crossBetween val="between"/>
      </c:valAx>
      <c:spPr>
        <a:solidFill>
          <a:srgbClr val="FFFF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21" r="0.75000000000000921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3117408906883337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675777910134993E-2"/>
          <c:y val="0.20955882352941191"/>
          <c:w val="0.88579759162976124"/>
          <c:h val="0.5588235294117645"/>
        </c:manualLayout>
      </c:layout>
      <c:lineChart>
        <c:grouping val="standard"/>
        <c:ser>
          <c:idx val="0"/>
          <c:order val="0"/>
          <c:tx>
            <c:strRef>
              <c:f>Feb!$D$1:$D$12</c:f>
              <c:strCache>
                <c:ptCount val="1"/>
                <c:pt idx="0">
                  <c:v>Nitrites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Feb!$A$13:$A$40</c:f>
              <c:numCache>
                <c:formatCode>0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Feb!$D$13:$D$40</c:f>
              <c:numCache>
                <c:formatCode>0.00</c:formatCode>
                <c:ptCount val="28"/>
              </c:numCache>
            </c:numRef>
          </c:val>
        </c:ser>
        <c:marker val="1"/>
        <c:axId val="118936704"/>
        <c:axId val="118938624"/>
      </c:lineChart>
      <c:dateAx>
        <c:axId val="118936704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938624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189386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3827969500835896E-3"/>
              <c:y val="0.37916666666667376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8936704"/>
        <c:crosses val="autoZero"/>
        <c:crossBetween val="between"/>
      </c:valAx>
      <c:spPr>
        <a:solidFill>
          <a:srgbClr val="00B0F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21" r="0.75000000000000921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712550607288091"/>
          <c:y val="3.676470588235294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8.9917316561001367E-2"/>
          <c:y val="0.20955889604708541"/>
          <c:w val="0.88077044638746971"/>
          <c:h val="0.5588235294117645"/>
        </c:manualLayout>
      </c:layout>
      <c:lineChart>
        <c:grouping val="standard"/>
        <c:ser>
          <c:idx val="0"/>
          <c:order val="0"/>
          <c:tx>
            <c:strRef>
              <c:f>Feb!$E$1:$E$12</c:f>
              <c:strCache>
                <c:ptCount val="1"/>
                <c:pt idx="0">
                  <c:v>Nitrates</c:v>
                </c:pt>
              </c:strCache>
            </c:strRef>
          </c:tx>
          <c:spPr>
            <a:ln w="25400">
              <a:solidFill>
                <a:srgbClr val="00B0F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FF66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numRef>
              <c:f>Feb!$A$13:$A$40</c:f>
              <c:numCache>
                <c:formatCode>0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Feb!$E$13:$E$40</c:f>
              <c:numCache>
                <c:formatCode>0.00</c:formatCode>
                <c:ptCount val="28"/>
              </c:numCache>
            </c:numRef>
          </c:val>
        </c:ser>
        <c:marker val="1"/>
        <c:axId val="119011584"/>
        <c:axId val="119034240"/>
      </c:lineChart>
      <c:dateAx>
        <c:axId val="119011584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034240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190342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65247188417768E-3"/>
              <c:y val="0.39725252525253046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011584"/>
        <c:crosses val="autoZero"/>
        <c:crossBetween val="between"/>
      </c:valAx>
      <c:spPr>
        <a:solidFill>
          <a:srgbClr val="FFC0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21" r="0.75000000000000921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5360287174879688"/>
          <c:y val="3.6900247804220146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Feb!$B$1:$B$12</c:f>
              <c:strCache>
                <c:ptCount val="1"/>
                <c:pt idx="0">
                  <c:v>pH</c:v>
                </c:pt>
              </c:strCache>
            </c:strRef>
          </c:tx>
          <c:spPr>
            <a:ln w="25400">
              <a:solidFill>
                <a:srgbClr val="7030A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Feb!$A$13:$A$40</c:f>
              <c:numCache>
                <c:formatCode>0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cat>
          <c:val>
            <c:numRef>
              <c:f>Feb!$B$13:$B$40</c:f>
              <c:numCache>
                <c:formatCode>0.00</c:formatCode>
                <c:ptCount val="28"/>
              </c:numCache>
            </c:numRef>
          </c:val>
        </c:ser>
        <c:marker val="1"/>
        <c:axId val="119037952"/>
        <c:axId val="119059584"/>
      </c:lineChart>
      <c:dateAx>
        <c:axId val="119037952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059584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190595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1889"/>
            </c:manualLayout>
          </c:layout>
          <c:spPr>
            <a:noFill/>
            <a:ln w="25400">
              <a:noFill/>
            </a:ln>
          </c:spPr>
        </c:title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037952"/>
        <c:crosses val="autoZero"/>
        <c:crossBetween val="between"/>
      </c:valAx>
      <c:spPr>
        <a:solidFill>
          <a:schemeClr val="accent5">
            <a:lumMod val="40000"/>
            <a:lumOff val="60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44" r="0.75000000000000944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219071115807948"/>
          <c:y val="3.690043549000283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9.388711546191858E-2"/>
          <c:y val="0.20664243874401594"/>
          <c:w val="0.88144680113184048"/>
          <c:h val="0.56088661944804363"/>
        </c:manualLayout>
      </c:layout>
      <c:lineChart>
        <c:grouping val="standard"/>
        <c:ser>
          <c:idx val="0"/>
          <c:order val="0"/>
          <c:tx>
            <c:strRef>
              <c:f>Mar!$C$1:$C$12</c:f>
              <c:strCache>
                <c:ptCount val="1"/>
                <c:pt idx="0">
                  <c:v>Ammonia</c:v>
                </c:pt>
              </c:strCache>
            </c:strRef>
          </c:tx>
          <c:spPr>
            <a:ln w="25400">
              <a:solidFill>
                <a:srgbClr val="00B050"/>
              </a:solidFill>
              <a:prstDash val="solid"/>
            </a:ln>
          </c:spPr>
          <c:marker>
            <c:symbol val="diamond"/>
            <c:size val="4"/>
            <c:spPr>
              <a:solidFill>
                <a:schemeClr val="tx1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Mar!$A$13:$A$43</c:f>
              <c:numCache>
                <c:formatCode>0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Mar!$C$13:$C$43</c:f>
              <c:numCache>
                <c:formatCode>0.00</c:formatCode>
                <c:ptCount val="31"/>
              </c:numCache>
            </c:numRef>
          </c:val>
        </c:ser>
        <c:marker val="1"/>
        <c:axId val="119084160"/>
        <c:axId val="119086080"/>
      </c:lineChart>
      <c:dateAx>
        <c:axId val="119084160"/>
        <c:scaling>
          <c:orientation val="minMax"/>
        </c:scaling>
        <c:axPos val="b"/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086080"/>
        <c:crosses val="autoZero"/>
        <c:auto val="1"/>
        <c:lblOffset val="100"/>
        <c:baseTimeUnit val="days"/>
        <c:majorUnit val="1"/>
        <c:majorTimeUnit val="days"/>
        <c:minorUnit val="1"/>
        <c:minorTimeUnit val="days"/>
      </c:dateAx>
      <c:valAx>
        <c:axId val="1190860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b="0" i="0" baseline="0"/>
                  <a:t>ppm</a:t>
                </a:r>
              </a:p>
            </c:rich>
          </c:tx>
          <c:layout>
            <c:manualLayout>
              <c:xMode val="edge"/>
              <c:yMode val="edge"/>
              <c:x val="8.4303329572248068E-3"/>
              <c:y val="0.39537536068861889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9084160"/>
        <c:crosses val="autoZero"/>
        <c:crossBetween val="between"/>
      </c:valAx>
      <c:spPr>
        <a:solidFill>
          <a:srgbClr val="FFFF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  <a:effectLst>
      <a:outerShdw blurRad="50800" dist="38100" dir="2700000" algn="tl" rotWithShape="0">
        <a:srgbClr val="FF0000"/>
      </a:outerShdw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944" r="0.750000000000009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hyperlink" Target="http://www.tropicalfishforums.co.uk/" TargetMode="Externa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5" Type="http://schemas.openxmlformats.org/officeDocument/2006/relationships/image" Target="../media/image10.jpeg"/><Relationship Id="rId4" Type="http://schemas.openxmlformats.org/officeDocument/2006/relationships/chart" Target="../charts/chart40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image" Target="../media/image11.jpeg"/><Relationship Id="rId4" Type="http://schemas.openxmlformats.org/officeDocument/2006/relationships/chart" Target="../charts/chart44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7.xml"/><Relationship Id="rId2" Type="http://schemas.openxmlformats.org/officeDocument/2006/relationships/chart" Target="../charts/chart46.xml"/><Relationship Id="rId1" Type="http://schemas.openxmlformats.org/officeDocument/2006/relationships/chart" Target="../charts/chart45.xml"/><Relationship Id="rId5" Type="http://schemas.openxmlformats.org/officeDocument/2006/relationships/image" Target="../media/image12.jpeg"/><Relationship Id="rId4" Type="http://schemas.openxmlformats.org/officeDocument/2006/relationships/chart" Target="../charts/chart4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image" Target="../media/image2.jpeg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image" Target="../media/image3.jpeg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image" Target="../media/image4.jpeg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5" Type="http://schemas.openxmlformats.org/officeDocument/2006/relationships/image" Target="../media/image5.jpeg"/><Relationship Id="rId4" Type="http://schemas.openxmlformats.org/officeDocument/2006/relationships/chart" Target="../charts/chart2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image" Target="../media/image6.jpeg"/><Relationship Id="rId4" Type="http://schemas.openxmlformats.org/officeDocument/2006/relationships/chart" Target="../charts/chart2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5" Type="http://schemas.openxmlformats.org/officeDocument/2006/relationships/image" Target="../media/image7.jpeg"/><Relationship Id="rId4" Type="http://schemas.openxmlformats.org/officeDocument/2006/relationships/chart" Target="../charts/chart2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5" Type="http://schemas.openxmlformats.org/officeDocument/2006/relationships/image" Target="../media/image8.jpeg"/><Relationship Id="rId4" Type="http://schemas.openxmlformats.org/officeDocument/2006/relationships/chart" Target="../charts/chart3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5" Type="http://schemas.openxmlformats.org/officeDocument/2006/relationships/image" Target="../media/image9.jpeg"/><Relationship Id="rId4" Type="http://schemas.openxmlformats.org/officeDocument/2006/relationships/chart" Target="../charts/chart3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11</xdr:row>
      <xdr:rowOff>85726</xdr:rowOff>
    </xdr:from>
    <xdr:to>
      <xdr:col>17</xdr:col>
      <xdr:colOff>466726</xdr:colOff>
      <xdr:row>21</xdr:row>
      <xdr:rowOff>95251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22</xdr:row>
      <xdr:rowOff>28575</xdr:rowOff>
    </xdr:from>
    <xdr:to>
      <xdr:col>17</xdr:col>
      <xdr:colOff>476251</xdr:colOff>
      <xdr:row>32</xdr:row>
      <xdr:rowOff>28575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180974</xdr:colOff>
      <xdr:row>32</xdr:row>
      <xdr:rowOff>123825</xdr:rowOff>
    </xdr:from>
    <xdr:to>
      <xdr:col>17</xdr:col>
      <xdr:colOff>485775</xdr:colOff>
      <xdr:row>42</xdr:row>
      <xdr:rowOff>142875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</xdr:row>
      <xdr:rowOff>9525</xdr:rowOff>
    </xdr:from>
    <xdr:to>
      <xdr:col>17</xdr:col>
      <xdr:colOff>466725</xdr:colOff>
      <xdr:row>11</xdr:row>
      <xdr:rowOff>9525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0</xdr:colOff>
      <xdr:row>1</xdr:row>
      <xdr:rowOff>123825</xdr:rowOff>
    </xdr:from>
    <xdr:to>
      <xdr:col>7</xdr:col>
      <xdr:colOff>9525</xdr:colOff>
      <xdr:row>9</xdr:row>
      <xdr:rowOff>152400</xdr:rowOff>
    </xdr:to>
    <xdr:pic>
      <xdr:nvPicPr>
        <xdr:cNvPr id="7" name="Picture 6" descr="smflogo.png">
          <a:hlinkClick xmlns:r="http://schemas.openxmlformats.org/officeDocument/2006/relationships" r:id="rId5"/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47650" y="276225"/>
          <a:ext cx="2714625" cy="13906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11</xdr:row>
      <xdr:rowOff>85726</xdr:rowOff>
    </xdr:from>
    <xdr:to>
      <xdr:col>17</xdr:col>
      <xdr:colOff>466726</xdr:colOff>
      <xdr:row>21</xdr:row>
      <xdr:rowOff>95251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22</xdr:row>
      <xdr:rowOff>28575</xdr:rowOff>
    </xdr:from>
    <xdr:to>
      <xdr:col>17</xdr:col>
      <xdr:colOff>476251</xdr:colOff>
      <xdr:row>32</xdr:row>
      <xdr:rowOff>28575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180974</xdr:colOff>
      <xdr:row>32</xdr:row>
      <xdr:rowOff>123825</xdr:rowOff>
    </xdr:from>
    <xdr:to>
      <xdr:col>17</xdr:col>
      <xdr:colOff>485775</xdr:colOff>
      <xdr:row>42</xdr:row>
      <xdr:rowOff>142875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</xdr:row>
      <xdr:rowOff>9525</xdr:rowOff>
    </xdr:from>
    <xdr:to>
      <xdr:col>17</xdr:col>
      <xdr:colOff>466725</xdr:colOff>
      <xdr:row>11</xdr:row>
      <xdr:rowOff>9525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19050</xdr:colOff>
      <xdr:row>1</xdr:row>
      <xdr:rowOff>19050</xdr:rowOff>
    </xdr:from>
    <xdr:to>
      <xdr:col>7</xdr:col>
      <xdr:colOff>6750</xdr:colOff>
      <xdr:row>10</xdr:row>
      <xdr:rowOff>105525</xdr:rowOff>
    </xdr:to>
    <xdr:pic>
      <xdr:nvPicPr>
        <xdr:cNvPr id="14337" name="il_fi" descr="http://www.keeptropicalfish.info/images/921909_32915224.jpg"/>
        <xdr:cNvPicPr>
          <a:picLocks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66700" y="171450"/>
          <a:ext cx="2692800" cy="16200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11</xdr:row>
      <xdr:rowOff>85726</xdr:rowOff>
    </xdr:from>
    <xdr:to>
      <xdr:col>17</xdr:col>
      <xdr:colOff>466726</xdr:colOff>
      <xdr:row>21</xdr:row>
      <xdr:rowOff>95251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22</xdr:row>
      <xdr:rowOff>28575</xdr:rowOff>
    </xdr:from>
    <xdr:to>
      <xdr:col>17</xdr:col>
      <xdr:colOff>476251</xdr:colOff>
      <xdr:row>32</xdr:row>
      <xdr:rowOff>28575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180974</xdr:colOff>
      <xdr:row>32</xdr:row>
      <xdr:rowOff>123825</xdr:rowOff>
    </xdr:from>
    <xdr:to>
      <xdr:col>17</xdr:col>
      <xdr:colOff>485775</xdr:colOff>
      <xdr:row>42</xdr:row>
      <xdr:rowOff>142875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</xdr:row>
      <xdr:rowOff>9525</xdr:rowOff>
    </xdr:from>
    <xdr:to>
      <xdr:col>17</xdr:col>
      <xdr:colOff>466725</xdr:colOff>
      <xdr:row>11</xdr:row>
      <xdr:rowOff>9525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19050</xdr:colOff>
      <xdr:row>1</xdr:row>
      <xdr:rowOff>19050</xdr:rowOff>
    </xdr:from>
    <xdr:to>
      <xdr:col>7</xdr:col>
      <xdr:colOff>6750</xdr:colOff>
      <xdr:row>10</xdr:row>
      <xdr:rowOff>105525</xdr:rowOff>
    </xdr:to>
    <xdr:pic>
      <xdr:nvPicPr>
        <xdr:cNvPr id="15361" name="il_fi" descr="http://tropicalfish1.741.com/betta_fish.jpg"/>
        <xdr:cNvPicPr>
          <a:picLocks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66700" y="171450"/>
          <a:ext cx="2692800" cy="16200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11</xdr:row>
      <xdr:rowOff>85726</xdr:rowOff>
    </xdr:from>
    <xdr:to>
      <xdr:col>17</xdr:col>
      <xdr:colOff>466726</xdr:colOff>
      <xdr:row>21</xdr:row>
      <xdr:rowOff>95251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22</xdr:row>
      <xdr:rowOff>28575</xdr:rowOff>
    </xdr:from>
    <xdr:to>
      <xdr:col>17</xdr:col>
      <xdr:colOff>476251</xdr:colOff>
      <xdr:row>32</xdr:row>
      <xdr:rowOff>28575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180974</xdr:colOff>
      <xdr:row>32</xdr:row>
      <xdr:rowOff>123825</xdr:rowOff>
    </xdr:from>
    <xdr:to>
      <xdr:col>17</xdr:col>
      <xdr:colOff>485775</xdr:colOff>
      <xdr:row>42</xdr:row>
      <xdr:rowOff>142875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</xdr:row>
      <xdr:rowOff>9525</xdr:rowOff>
    </xdr:from>
    <xdr:to>
      <xdr:col>17</xdr:col>
      <xdr:colOff>466725</xdr:colOff>
      <xdr:row>11</xdr:row>
      <xdr:rowOff>9525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9525</xdr:colOff>
      <xdr:row>1</xdr:row>
      <xdr:rowOff>19050</xdr:rowOff>
    </xdr:from>
    <xdr:to>
      <xdr:col>6</xdr:col>
      <xdr:colOff>368700</xdr:colOff>
      <xdr:row>10</xdr:row>
      <xdr:rowOff>105525</xdr:rowOff>
    </xdr:to>
    <xdr:pic>
      <xdr:nvPicPr>
        <xdr:cNvPr id="16386" name="Picture 2" descr="http://www.geliosoft.com/3d-fish-school/tropical-fish.jpg"/>
        <xdr:cNvPicPr>
          <a:picLocks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57175" y="171450"/>
          <a:ext cx="2692800" cy="16200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11</xdr:row>
      <xdr:rowOff>85726</xdr:rowOff>
    </xdr:from>
    <xdr:to>
      <xdr:col>17</xdr:col>
      <xdr:colOff>466726</xdr:colOff>
      <xdr:row>21</xdr:row>
      <xdr:rowOff>95251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22</xdr:row>
      <xdr:rowOff>28575</xdr:rowOff>
    </xdr:from>
    <xdr:to>
      <xdr:col>17</xdr:col>
      <xdr:colOff>476251</xdr:colOff>
      <xdr:row>32</xdr:row>
      <xdr:rowOff>28575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180974</xdr:colOff>
      <xdr:row>32</xdr:row>
      <xdr:rowOff>123825</xdr:rowOff>
    </xdr:from>
    <xdr:to>
      <xdr:col>17</xdr:col>
      <xdr:colOff>485775</xdr:colOff>
      <xdr:row>42</xdr:row>
      <xdr:rowOff>142875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</xdr:row>
      <xdr:rowOff>9525</xdr:rowOff>
    </xdr:from>
    <xdr:to>
      <xdr:col>17</xdr:col>
      <xdr:colOff>466725</xdr:colOff>
      <xdr:row>11</xdr:row>
      <xdr:rowOff>9525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19050</xdr:colOff>
      <xdr:row>1</xdr:row>
      <xdr:rowOff>0</xdr:rowOff>
    </xdr:from>
    <xdr:to>
      <xdr:col>7</xdr:col>
      <xdr:colOff>6750</xdr:colOff>
      <xdr:row>10</xdr:row>
      <xdr:rowOff>86475</xdr:rowOff>
    </xdr:to>
    <xdr:pic>
      <xdr:nvPicPr>
        <xdr:cNvPr id="6145" name="Picture 1" descr="http://www.livefishforsale.com/wp-content/uploads/2010/04/tropicalfish.jpg"/>
        <xdr:cNvPicPr>
          <a:picLocks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66700" y="152400"/>
          <a:ext cx="2692800" cy="16200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11</xdr:row>
      <xdr:rowOff>85726</xdr:rowOff>
    </xdr:from>
    <xdr:to>
      <xdr:col>17</xdr:col>
      <xdr:colOff>466726</xdr:colOff>
      <xdr:row>21</xdr:row>
      <xdr:rowOff>95251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22</xdr:row>
      <xdr:rowOff>28575</xdr:rowOff>
    </xdr:from>
    <xdr:to>
      <xdr:col>17</xdr:col>
      <xdr:colOff>476251</xdr:colOff>
      <xdr:row>32</xdr:row>
      <xdr:rowOff>28575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180974</xdr:colOff>
      <xdr:row>32</xdr:row>
      <xdr:rowOff>123825</xdr:rowOff>
    </xdr:from>
    <xdr:to>
      <xdr:col>17</xdr:col>
      <xdr:colOff>485775</xdr:colOff>
      <xdr:row>42</xdr:row>
      <xdr:rowOff>142875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</xdr:row>
      <xdr:rowOff>9525</xdr:rowOff>
    </xdr:from>
    <xdr:to>
      <xdr:col>17</xdr:col>
      <xdr:colOff>466725</xdr:colOff>
      <xdr:row>11</xdr:row>
      <xdr:rowOff>9525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19050</xdr:colOff>
      <xdr:row>1</xdr:row>
      <xdr:rowOff>9525</xdr:rowOff>
    </xdr:from>
    <xdr:to>
      <xdr:col>7</xdr:col>
      <xdr:colOff>6750</xdr:colOff>
      <xdr:row>10</xdr:row>
      <xdr:rowOff>96000</xdr:rowOff>
    </xdr:to>
    <xdr:pic>
      <xdr:nvPicPr>
        <xdr:cNvPr id="7169" name="Picture 1" descr="http://tropicaldiscusfish.com/wp-content/uploads/2010/10/tropical-fish-screensaver1.jpg"/>
        <xdr:cNvPicPr>
          <a:picLocks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66700" y="161925"/>
          <a:ext cx="2692800" cy="16200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11</xdr:row>
      <xdr:rowOff>85726</xdr:rowOff>
    </xdr:from>
    <xdr:to>
      <xdr:col>17</xdr:col>
      <xdr:colOff>466726</xdr:colOff>
      <xdr:row>21</xdr:row>
      <xdr:rowOff>95251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22</xdr:row>
      <xdr:rowOff>28575</xdr:rowOff>
    </xdr:from>
    <xdr:to>
      <xdr:col>17</xdr:col>
      <xdr:colOff>476251</xdr:colOff>
      <xdr:row>32</xdr:row>
      <xdr:rowOff>28575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180974</xdr:colOff>
      <xdr:row>32</xdr:row>
      <xdr:rowOff>123825</xdr:rowOff>
    </xdr:from>
    <xdr:to>
      <xdr:col>17</xdr:col>
      <xdr:colOff>485775</xdr:colOff>
      <xdr:row>42</xdr:row>
      <xdr:rowOff>142875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</xdr:row>
      <xdr:rowOff>9525</xdr:rowOff>
    </xdr:from>
    <xdr:to>
      <xdr:col>17</xdr:col>
      <xdr:colOff>466725</xdr:colOff>
      <xdr:row>11</xdr:row>
      <xdr:rowOff>9525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9525</xdr:colOff>
      <xdr:row>1</xdr:row>
      <xdr:rowOff>9525</xdr:rowOff>
    </xdr:from>
    <xdr:to>
      <xdr:col>6</xdr:col>
      <xdr:colOff>368700</xdr:colOff>
      <xdr:row>10</xdr:row>
      <xdr:rowOff>96000</xdr:rowOff>
    </xdr:to>
    <xdr:pic>
      <xdr:nvPicPr>
        <xdr:cNvPr id="8194" name="il_fi" descr="http://www.feeding.co.uk/wp-content/uploads/2011/01/tropical-fish.jpg"/>
        <xdr:cNvPicPr>
          <a:picLocks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57175" y="161925"/>
          <a:ext cx="2692800" cy="16200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11</xdr:row>
      <xdr:rowOff>85726</xdr:rowOff>
    </xdr:from>
    <xdr:to>
      <xdr:col>17</xdr:col>
      <xdr:colOff>466726</xdr:colOff>
      <xdr:row>21</xdr:row>
      <xdr:rowOff>95251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22</xdr:row>
      <xdr:rowOff>28575</xdr:rowOff>
    </xdr:from>
    <xdr:to>
      <xdr:col>17</xdr:col>
      <xdr:colOff>476251</xdr:colOff>
      <xdr:row>32</xdr:row>
      <xdr:rowOff>28575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180974</xdr:colOff>
      <xdr:row>32</xdr:row>
      <xdr:rowOff>123825</xdr:rowOff>
    </xdr:from>
    <xdr:to>
      <xdr:col>17</xdr:col>
      <xdr:colOff>485775</xdr:colOff>
      <xdr:row>42</xdr:row>
      <xdr:rowOff>142875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</xdr:row>
      <xdr:rowOff>9525</xdr:rowOff>
    </xdr:from>
    <xdr:to>
      <xdr:col>17</xdr:col>
      <xdr:colOff>466725</xdr:colOff>
      <xdr:row>11</xdr:row>
      <xdr:rowOff>9525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9525</xdr:colOff>
      <xdr:row>1</xdr:row>
      <xdr:rowOff>9525</xdr:rowOff>
    </xdr:from>
    <xdr:to>
      <xdr:col>6</xdr:col>
      <xdr:colOff>368700</xdr:colOff>
      <xdr:row>10</xdr:row>
      <xdr:rowOff>96000</xdr:rowOff>
    </xdr:to>
    <xdr:pic>
      <xdr:nvPicPr>
        <xdr:cNvPr id="9217" name="Picture 1" descr="http://i.ehow.co.uk/images/a00/03/6d/care-tropical-fish-800X800.jpg"/>
        <xdr:cNvPicPr>
          <a:picLocks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57175" y="161925"/>
          <a:ext cx="2692800" cy="16200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11</xdr:row>
      <xdr:rowOff>85726</xdr:rowOff>
    </xdr:from>
    <xdr:to>
      <xdr:col>17</xdr:col>
      <xdr:colOff>466726</xdr:colOff>
      <xdr:row>21</xdr:row>
      <xdr:rowOff>95251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22</xdr:row>
      <xdr:rowOff>28575</xdr:rowOff>
    </xdr:from>
    <xdr:to>
      <xdr:col>17</xdr:col>
      <xdr:colOff>476251</xdr:colOff>
      <xdr:row>32</xdr:row>
      <xdr:rowOff>28575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180974</xdr:colOff>
      <xdr:row>32</xdr:row>
      <xdr:rowOff>123825</xdr:rowOff>
    </xdr:from>
    <xdr:to>
      <xdr:col>17</xdr:col>
      <xdr:colOff>485775</xdr:colOff>
      <xdr:row>42</xdr:row>
      <xdr:rowOff>142875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</xdr:row>
      <xdr:rowOff>9525</xdr:rowOff>
    </xdr:from>
    <xdr:to>
      <xdr:col>17</xdr:col>
      <xdr:colOff>466725</xdr:colOff>
      <xdr:row>11</xdr:row>
      <xdr:rowOff>9525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19050</xdr:colOff>
      <xdr:row>1</xdr:row>
      <xdr:rowOff>0</xdr:rowOff>
    </xdr:from>
    <xdr:to>
      <xdr:col>7</xdr:col>
      <xdr:colOff>6750</xdr:colOff>
      <xdr:row>10</xdr:row>
      <xdr:rowOff>86475</xdr:rowOff>
    </xdr:to>
    <xdr:pic>
      <xdr:nvPicPr>
        <xdr:cNvPr id="10241" name="il_fi" descr="http://www.fish-species.org.uk/tropical-fish/tropical-fish.jpg"/>
        <xdr:cNvPicPr>
          <a:picLocks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66700" y="152400"/>
          <a:ext cx="2692800" cy="16200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11</xdr:row>
      <xdr:rowOff>85726</xdr:rowOff>
    </xdr:from>
    <xdr:to>
      <xdr:col>17</xdr:col>
      <xdr:colOff>466726</xdr:colOff>
      <xdr:row>21</xdr:row>
      <xdr:rowOff>95251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22</xdr:row>
      <xdr:rowOff>28575</xdr:rowOff>
    </xdr:from>
    <xdr:to>
      <xdr:col>17</xdr:col>
      <xdr:colOff>476251</xdr:colOff>
      <xdr:row>32</xdr:row>
      <xdr:rowOff>28575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180974</xdr:colOff>
      <xdr:row>32</xdr:row>
      <xdr:rowOff>123825</xdr:rowOff>
    </xdr:from>
    <xdr:to>
      <xdr:col>17</xdr:col>
      <xdr:colOff>485775</xdr:colOff>
      <xdr:row>42</xdr:row>
      <xdr:rowOff>142875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</xdr:row>
      <xdr:rowOff>9525</xdr:rowOff>
    </xdr:from>
    <xdr:to>
      <xdr:col>17</xdr:col>
      <xdr:colOff>466725</xdr:colOff>
      <xdr:row>11</xdr:row>
      <xdr:rowOff>9525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9525</xdr:colOff>
      <xdr:row>1</xdr:row>
      <xdr:rowOff>19050</xdr:rowOff>
    </xdr:from>
    <xdr:to>
      <xdr:col>6</xdr:col>
      <xdr:colOff>368700</xdr:colOff>
      <xdr:row>10</xdr:row>
      <xdr:rowOff>105525</xdr:rowOff>
    </xdr:to>
    <xdr:pic>
      <xdr:nvPicPr>
        <xdr:cNvPr id="11265" name="il_fi" descr="http://www.tropicalfishsecrets.com/index_files/Fish%201.jpg"/>
        <xdr:cNvPicPr>
          <a:picLocks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57175" y="171450"/>
          <a:ext cx="2692800" cy="16200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11</xdr:row>
      <xdr:rowOff>85726</xdr:rowOff>
    </xdr:from>
    <xdr:to>
      <xdr:col>17</xdr:col>
      <xdr:colOff>466726</xdr:colOff>
      <xdr:row>21</xdr:row>
      <xdr:rowOff>95251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22</xdr:row>
      <xdr:rowOff>28575</xdr:rowOff>
    </xdr:from>
    <xdr:to>
      <xdr:col>17</xdr:col>
      <xdr:colOff>476251</xdr:colOff>
      <xdr:row>32</xdr:row>
      <xdr:rowOff>28575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180974</xdr:colOff>
      <xdr:row>32</xdr:row>
      <xdr:rowOff>123825</xdr:rowOff>
    </xdr:from>
    <xdr:to>
      <xdr:col>17</xdr:col>
      <xdr:colOff>485775</xdr:colOff>
      <xdr:row>42</xdr:row>
      <xdr:rowOff>142875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</xdr:row>
      <xdr:rowOff>9525</xdr:rowOff>
    </xdr:from>
    <xdr:to>
      <xdr:col>17</xdr:col>
      <xdr:colOff>466725</xdr:colOff>
      <xdr:row>11</xdr:row>
      <xdr:rowOff>9525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28575</xdr:colOff>
      <xdr:row>1</xdr:row>
      <xdr:rowOff>9525</xdr:rowOff>
    </xdr:from>
    <xdr:to>
      <xdr:col>7</xdr:col>
      <xdr:colOff>16275</xdr:colOff>
      <xdr:row>10</xdr:row>
      <xdr:rowOff>96000</xdr:rowOff>
    </xdr:to>
    <xdr:pic>
      <xdr:nvPicPr>
        <xdr:cNvPr id="12289" name="il_fi" descr="http://img.alibaba.com/photo/109278555/Aquarium_Tropical_Fish_Betta.jpg"/>
        <xdr:cNvPicPr>
          <a:picLocks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76225" y="161925"/>
          <a:ext cx="2692800" cy="16200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11</xdr:row>
      <xdr:rowOff>85726</xdr:rowOff>
    </xdr:from>
    <xdr:to>
      <xdr:col>17</xdr:col>
      <xdr:colOff>466726</xdr:colOff>
      <xdr:row>21</xdr:row>
      <xdr:rowOff>95251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22</xdr:row>
      <xdr:rowOff>28575</xdr:rowOff>
    </xdr:from>
    <xdr:to>
      <xdr:col>17</xdr:col>
      <xdr:colOff>476251</xdr:colOff>
      <xdr:row>32</xdr:row>
      <xdr:rowOff>28575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180974</xdr:colOff>
      <xdr:row>32</xdr:row>
      <xdr:rowOff>123825</xdr:rowOff>
    </xdr:from>
    <xdr:to>
      <xdr:col>17</xdr:col>
      <xdr:colOff>485775</xdr:colOff>
      <xdr:row>42</xdr:row>
      <xdr:rowOff>142875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</xdr:row>
      <xdr:rowOff>9525</xdr:rowOff>
    </xdr:from>
    <xdr:to>
      <xdr:col>17</xdr:col>
      <xdr:colOff>466725</xdr:colOff>
      <xdr:row>11</xdr:row>
      <xdr:rowOff>9525</xdr:rowOff>
    </xdr:to>
    <xdr:graphicFrame macro="">
      <xdr:nvGraphicFramePr>
        <xdr:cNvPr id="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</xdr:col>
      <xdr:colOff>9525</xdr:colOff>
      <xdr:row>1</xdr:row>
      <xdr:rowOff>19050</xdr:rowOff>
    </xdr:from>
    <xdr:to>
      <xdr:col>6</xdr:col>
      <xdr:colOff>368700</xdr:colOff>
      <xdr:row>10</xdr:row>
      <xdr:rowOff>105525</xdr:rowOff>
    </xdr:to>
    <xdr:pic>
      <xdr:nvPicPr>
        <xdr:cNvPr id="13313" name="il_fi" descr="http://www.trybuysoftware.co.uk/screenshot_img/053/tropical-fish-3d-screensaver-screenshot-53003.jpg"/>
        <xdr:cNvPicPr>
          <a:picLocks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57175" y="171450"/>
          <a:ext cx="2692800" cy="1620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4"/>
  <sheetViews>
    <sheetView tabSelected="1" workbookViewId="0">
      <selection activeCell="E3" sqref="E3:H3"/>
    </sheetView>
  </sheetViews>
  <sheetFormatPr defaultRowHeight="12.75"/>
  <cols>
    <col min="11" max="11" width="2.7109375" customWidth="1"/>
  </cols>
  <sheetData>
    <row r="1" spans="1:21" ht="41.25" customHeight="1">
      <c r="A1" s="57"/>
      <c r="B1" s="139" t="s">
        <v>40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57"/>
      <c r="Q1" s="57"/>
      <c r="R1" s="57"/>
      <c r="S1" s="57"/>
      <c r="T1" s="57"/>
      <c r="U1" s="57"/>
    </row>
    <row r="2" spans="1:21" ht="15.75">
      <c r="A2" s="56"/>
      <c r="B2" s="66" t="s">
        <v>17</v>
      </c>
      <c r="C2" s="56"/>
      <c r="D2" s="56"/>
      <c r="E2" s="56"/>
      <c r="F2" s="56"/>
      <c r="G2" s="56"/>
      <c r="H2" s="56"/>
      <c r="I2" s="56"/>
      <c r="J2" s="66" t="s">
        <v>8</v>
      </c>
      <c r="K2" s="56"/>
      <c r="L2" s="56"/>
      <c r="M2" s="56"/>
      <c r="N2" s="56"/>
      <c r="O2" s="58"/>
      <c r="P2" s="56"/>
      <c r="Q2" s="56"/>
      <c r="R2" s="56"/>
      <c r="S2" s="56"/>
      <c r="T2" s="56"/>
      <c r="U2" s="56"/>
    </row>
    <row r="3" spans="1:21">
      <c r="A3" s="56"/>
      <c r="B3" s="60" t="s">
        <v>18</v>
      </c>
      <c r="C3" s="59"/>
      <c r="D3" s="64"/>
      <c r="E3" s="142"/>
      <c r="F3" s="142"/>
      <c r="G3" s="142"/>
      <c r="H3" s="143"/>
      <c r="I3" s="56"/>
      <c r="J3" s="60" t="s">
        <v>35</v>
      </c>
      <c r="K3" s="59"/>
      <c r="L3" s="64"/>
      <c r="M3" s="140"/>
      <c r="N3" s="140"/>
      <c r="O3" s="141"/>
      <c r="P3" s="56"/>
      <c r="Q3" s="56"/>
      <c r="R3" s="56"/>
      <c r="S3" s="56"/>
      <c r="T3" s="56"/>
      <c r="U3" s="56"/>
    </row>
    <row r="4" spans="1:21">
      <c r="A4" s="56"/>
      <c r="B4" s="60" t="s">
        <v>19</v>
      </c>
      <c r="C4" s="59"/>
      <c r="D4" s="64"/>
      <c r="E4" s="140"/>
      <c r="F4" s="140"/>
      <c r="G4" s="140"/>
      <c r="H4" s="141"/>
      <c r="I4" s="56"/>
      <c r="J4" s="60" t="s">
        <v>18</v>
      </c>
      <c r="K4" s="59"/>
      <c r="L4" s="64"/>
      <c r="M4" s="140"/>
      <c r="N4" s="140"/>
      <c r="O4" s="141"/>
      <c r="P4" s="56"/>
      <c r="Q4" s="56"/>
      <c r="R4" s="56"/>
      <c r="S4" s="56"/>
      <c r="T4" s="56"/>
      <c r="U4" s="56"/>
    </row>
    <row r="5" spans="1:21">
      <c r="A5" s="56"/>
      <c r="B5" s="60" t="s">
        <v>20</v>
      </c>
      <c r="C5" s="59"/>
      <c r="D5" s="64"/>
      <c r="E5" s="140"/>
      <c r="F5" s="140"/>
      <c r="G5" s="140"/>
      <c r="H5" s="141"/>
      <c r="I5" s="56"/>
      <c r="J5" s="60" t="s">
        <v>31</v>
      </c>
      <c r="K5" s="59"/>
      <c r="L5" s="64"/>
      <c r="M5" s="140"/>
      <c r="N5" s="140"/>
      <c r="O5" s="141"/>
      <c r="P5" s="56"/>
      <c r="Q5" s="56"/>
      <c r="R5" s="56"/>
      <c r="S5" s="56"/>
      <c r="T5" s="56"/>
      <c r="U5" s="56"/>
    </row>
    <row r="6" spans="1:21">
      <c r="A6" s="56"/>
      <c r="B6" s="60" t="s">
        <v>21</v>
      </c>
      <c r="C6" s="59"/>
      <c r="D6" s="64"/>
      <c r="E6" s="140"/>
      <c r="F6" s="140"/>
      <c r="G6" s="140"/>
      <c r="H6" s="14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</row>
    <row r="7" spans="1:21" ht="15.75">
      <c r="A7" s="56"/>
      <c r="B7" s="60" t="s">
        <v>22</v>
      </c>
      <c r="C7" s="59"/>
      <c r="D7" s="64"/>
      <c r="E7" s="140"/>
      <c r="F7" s="140"/>
      <c r="G7" s="140"/>
      <c r="H7" s="141"/>
      <c r="I7" s="56"/>
      <c r="J7" s="66" t="s">
        <v>9</v>
      </c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</row>
    <row r="8" spans="1:21">
      <c r="A8" s="56"/>
      <c r="B8" s="60" t="s">
        <v>23</v>
      </c>
      <c r="C8" s="59"/>
      <c r="D8" s="64"/>
      <c r="E8" s="140"/>
      <c r="F8" s="140"/>
      <c r="G8" s="140"/>
      <c r="H8" s="141"/>
      <c r="I8" s="56"/>
      <c r="J8" s="60" t="s">
        <v>35</v>
      </c>
      <c r="K8" s="59"/>
      <c r="L8" s="64"/>
      <c r="M8" s="140"/>
      <c r="N8" s="140"/>
      <c r="O8" s="141"/>
      <c r="P8" s="56"/>
      <c r="Q8" s="56"/>
      <c r="R8" s="56"/>
      <c r="S8" s="56"/>
      <c r="T8" s="56"/>
      <c r="U8" s="56"/>
    </row>
    <row r="9" spans="1:21">
      <c r="A9" s="56"/>
      <c r="B9" s="60" t="s">
        <v>24</v>
      </c>
      <c r="C9" s="59"/>
      <c r="D9" s="64"/>
      <c r="E9" s="140"/>
      <c r="F9" s="140"/>
      <c r="G9" s="140"/>
      <c r="H9" s="141"/>
      <c r="I9" s="56"/>
      <c r="J9" s="60" t="s">
        <v>31</v>
      </c>
      <c r="K9" s="59"/>
      <c r="L9" s="64"/>
      <c r="M9" s="140"/>
      <c r="N9" s="140"/>
      <c r="O9" s="141"/>
      <c r="P9" s="56"/>
      <c r="Q9" s="56"/>
      <c r="R9" s="56"/>
      <c r="S9" s="56"/>
      <c r="T9" s="56"/>
      <c r="U9" s="56"/>
    </row>
    <row r="10" spans="1:21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</row>
    <row r="11" spans="1:21" ht="15.75">
      <c r="A11" s="56"/>
      <c r="B11" s="66" t="s">
        <v>6</v>
      </c>
      <c r="C11" s="56"/>
      <c r="D11" s="56"/>
      <c r="E11" s="56"/>
      <c r="F11" s="56"/>
      <c r="G11" s="56"/>
      <c r="H11" s="56"/>
      <c r="I11" s="56"/>
      <c r="J11" s="66" t="s">
        <v>10</v>
      </c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</row>
    <row r="12" spans="1:21">
      <c r="A12" s="56"/>
      <c r="B12" s="60" t="s">
        <v>25</v>
      </c>
      <c r="C12" s="59"/>
      <c r="D12" s="64"/>
      <c r="E12" s="140"/>
      <c r="F12" s="140"/>
      <c r="G12" s="140"/>
      <c r="H12" s="141"/>
      <c r="I12" s="56"/>
      <c r="J12" s="60" t="s">
        <v>35</v>
      </c>
      <c r="K12" s="59"/>
      <c r="L12" s="64"/>
      <c r="M12" s="140"/>
      <c r="N12" s="140"/>
      <c r="O12" s="141"/>
      <c r="P12" s="56"/>
      <c r="Q12" s="56"/>
      <c r="R12" s="56"/>
      <c r="S12" s="56"/>
      <c r="T12" s="56"/>
      <c r="U12" s="56"/>
    </row>
    <row r="13" spans="1:21">
      <c r="A13" s="56"/>
      <c r="B13" s="60" t="s">
        <v>26</v>
      </c>
      <c r="C13" s="59"/>
      <c r="D13" s="64"/>
      <c r="E13" s="140"/>
      <c r="F13" s="140"/>
      <c r="G13" s="140"/>
      <c r="H13" s="141"/>
      <c r="I13" s="56"/>
      <c r="J13" s="60" t="s">
        <v>31</v>
      </c>
      <c r="K13" s="59"/>
      <c r="L13" s="64"/>
      <c r="M13" s="140"/>
      <c r="N13" s="140"/>
      <c r="O13" s="141"/>
      <c r="P13" s="56"/>
      <c r="Q13" s="56"/>
      <c r="R13" s="56"/>
      <c r="S13" s="56"/>
      <c r="T13" s="56"/>
      <c r="U13" s="56"/>
    </row>
    <row r="14" spans="1:21">
      <c r="A14" s="56"/>
      <c r="B14" s="60" t="s">
        <v>27</v>
      </c>
      <c r="C14" s="59"/>
      <c r="D14" s="64"/>
      <c r="E14" s="140"/>
      <c r="F14" s="140"/>
      <c r="G14" s="140"/>
      <c r="H14" s="141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</row>
    <row r="15" spans="1:21" ht="15.75">
      <c r="A15" s="56"/>
      <c r="B15" s="60" t="s">
        <v>28</v>
      </c>
      <c r="C15" s="59"/>
      <c r="D15" s="64"/>
      <c r="E15" s="140"/>
      <c r="F15" s="140"/>
      <c r="G15" s="140"/>
      <c r="H15" s="141"/>
      <c r="I15" s="56"/>
      <c r="J15" s="66" t="s">
        <v>11</v>
      </c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</row>
    <row r="16" spans="1:21">
      <c r="A16" s="56"/>
      <c r="B16" s="56"/>
      <c r="C16" s="56"/>
      <c r="D16" s="56"/>
      <c r="E16" s="56"/>
      <c r="F16" s="56"/>
      <c r="G16" s="56"/>
      <c r="H16" s="56"/>
      <c r="I16" s="56"/>
      <c r="J16" s="60" t="s">
        <v>35</v>
      </c>
      <c r="K16" s="59"/>
      <c r="L16" s="64"/>
      <c r="M16" s="140"/>
      <c r="N16" s="140"/>
      <c r="O16" s="141"/>
      <c r="P16" s="56"/>
      <c r="Q16" s="56"/>
      <c r="R16" s="56"/>
      <c r="S16" s="56"/>
      <c r="T16" s="56"/>
      <c r="U16" s="56"/>
    </row>
    <row r="17" spans="1:21" ht="15.75">
      <c r="A17" s="56"/>
      <c r="B17" s="66" t="s">
        <v>7</v>
      </c>
      <c r="C17" s="56"/>
      <c r="D17" s="56"/>
      <c r="E17" s="56"/>
      <c r="F17" s="56"/>
      <c r="G17" s="56"/>
      <c r="H17" s="56"/>
      <c r="I17" s="56"/>
      <c r="J17" s="60" t="s">
        <v>31</v>
      </c>
      <c r="K17" s="59"/>
      <c r="L17" s="64"/>
      <c r="M17" s="140"/>
      <c r="N17" s="140"/>
      <c r="O17" s="141"/>
      <c r="P17" s="56"/>
      <c r="Q17" s="56"/>
      <c r="R17" s="56"/>
      <c r="S17" s="56"/>
      <c r="T17" s="56"/>
      <c r="U17" s="56"/>
    </row>
    <row r="18" spans="1:21">
      <c r="A18" s="56"/>
      <c r="B18" s="60" t="s">
        <v>29</v>
      </c>
      <c r="C18" s="59"/>
      <c r="D18" s="64"/>
      <c r="E18" s="140"/>
      <c r="F18" s="140"/>
      <c r="G18" s="140"/>
      <c r="H18" s="141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</row>
    <row r="19" spans="1:21" ht="15.75">
      <c r="A19" s="56"/>
      <c r="B19" s="60" t="s">
        <v>30</v>
      </c>
      <c r="C19" s="59"/>
      <c r="D19" s="64"/>
      <c r="E19" s="140"/>
      <c r="F19" s="140"/>
      <c r="G19" s="140"/>
      <c r="H19" s="141"/>
      <c r="I19" s="56"/>
      <c r="J19" s="66" t="s">
        <v>13</v>
      </c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</row>
    <row r="20" spans="1:21">
      <c r="A20" s="56"/>
      <c r="B20" s="60" t="s">
        <v>31</v>
      </c>
      <c r="C20" s="59"/>
      <c r="D20" s="64"/>
      <c r="E20" s="140"/>
      <c r="F20" s="140"/>
      <c r="G20" s="140"/>
      <c r="H20" s="141"/>
      <c r="I20" s="56"/>
      <c r="J20" s="60" t="s">
        <v>35</v>
      </c>
      <c r="K20" s="59"/>
      <c r="L20" s="64"/>
      <c r="M20" s="140"/>
      <c r="N20" s="140"/>
      <c r="O20" s="141"/>
      <c r="P20" s="56"/>
      <c r="Q20" s="56"/>
      <c r="R20" s="56"/>
      <c r="S20" s="56"/>
      <c r="T20" s="56"/>
      <c r="U20" s="56"/>
    </row>
    <row r="21" spans="1:21">
      <c r="A21" s="56"/>
      <c r="B21" s="60" t="s">
        <v>32</v>
      </c>
      <c r="C21" s="59"/>
      <c r="D21" s="64"/>
      <c r="E21" s="140"/>
      <c r="F21" s="140"/>
      <c r="G21" s="140"/>
      <c r="H21" s="141"/>
      <c r="I21" s="56"/>
      <c r="J21" s="60" t="s">
        <v>31</v>
      </c>
      <c r="K21" s="59"/>
      <c r="L21" s="64"/>
      <c r="M21" s="140"/>
      <c r="N21" s="140"/>
      <c r="O21" s="141"/>
      <c r="P21" s="56"/>
      <c r="Q21" s="56"/>
      <c r="R21" s="56"/>
      <c r="S21" s="56"/>
      <c r="T21" s="56"/>
      <c r="U21" s="56"/>
    </row>
    <row r="22" spans="1:21">
      <c r="A22" s="56"/>
      <c r="B22" s="60" t="s">
        <v>33</v>
      </c>
      <c r="C22" s="59"/>
      <c r="D22" s="64"/>
      <c r="E22" s="140"/>
      <c r="F22" s="140"/>
      <c r="G22" s="140"/>
      <c r="H22" s="141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</row>
    <row r="23" spans="1:21" ht="15.75">
      <c r="A23" s="56"/>
      <c r="B23" s="60" t="s">
        <v>34</v>
      </c>
      <c r="C23" s="59"/>
      <c r="D23" s="64"/>
      <c r="E23" s="140"/>
      <c r="F23" s="140"/>
      <c r="G23" s="140"/>
      <c r="H23" s="141"/>
      <c r="I23" s="56"/>
      <c r="J23" s="66" t="s">
        <v>14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</row>
    <row r="24" spans="1:21">
      <c r="A24" s="56"/>
      <c r="B24" s="56"/>
      <c r="C24" s="56"/>
      <c r="D24" s="56"/>
      <c r="E24" s="56"/>
      <c r="F24" s="56"/>
      <c r="G24" s="56"/>
      <c r="H24" s="56"/>
      <c r="I24" s="56"/>
      <c r="J24" s="60" t="s">
        <v>35</v>
      </c>
      <c r="K24" s="59"/>
      <c r="L24" s="64"/>
      <c r="M24" s="140"/>
      <c r="N24" s="140"/>
      <c r="O24" s="141"/>
      <c r="P24" s="56"/>
      <c r="Q24" s="56"/>
      <c r="R24" s="56"/>
      <c r="S24" s="56"/>
      <c r="T24" s="56"/>
      <c r="U24" s="56"/>
    </row>
    <row r="25" spans="1:21" ht="15.75">
      <c r="A25" s="56"/>
      <c r="B25" s="66" t="s">
        <v>12</v>
      </c>
      <c r="C25" s="56"/>
      <c r="D25" s="56"/>
      <c r="E25" s="56"/>
      <c r="F25" s="56"/>
      <c r="G25" s="56"/>
      <c r="H25" s="56"/>
      <c r="I25" s="56"/>
      <c r="J25" s="60" t="s">
        <v>31</v>
      </c>
      <c r="K25" s="59"/>
      <c r="L25" s="64"/>
      <c r="M25" s="140"/>
      <c r="N25" s="140"/>
      <c r="O25" s="141"/>
      <c r="P25" s="56"/>
      <c r="Q25" s="56"/>
      <c r="R25" s="56"/>
      <c r="S25" s="56"/>
      <c r="T25" s="56"/>
      <c r="U25" s="56"/>
    </row>
    <row r="26" spans="1:21">
      <c r="A26" s="56"/>
      <c r="B26" s="60" t="s">
        <v>35</v>
      </c>
      <c r="C26" s="59"/>
      <c r="D26" s="64"/>
      <c r="E26" s="140"/>
      <c r="F26" s="140"/>
      <c r="G26" s="140"/>
      <c r="H26" s="141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</row>
    <row r="27" spans="1:21">
      <c r="A27" s="56"/>
      <c r="B27" s="60" t="s">
        <v>31</v>
      </c>
      <c r="C27" s="59"/>
      <c r="D27" s="64"/>
      <c r="E27" s="140"/>
      <c r="F27" s="140"/>
      <c r="G27" s="140"/>
      <c r="H27" s="141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</row>
    <row r="28" spans="1:21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</row>
    <row r="29" spans="1:21" ht="15.75">
      <c r="A29" s="56"/>
      <c r="B29" s="66" t="s">
        <v>15</v>
      </c>
      <c r="C29" s="67"/>
      <c r="D29" s="67"/>
      <c r="E29" s="68" t="s">
        <v>19</v>
      </c>
      <c r="F29" s="68" t="s">
        <v>36</v>
      </c>
      <c r="G29" s="146" t="s">
        <v>16</v>
      </c>
      <c r="H29" s="146"/>
      <c r="I29" s="146" t="s">
        <v>37</v>
      </c>
      <c r="J29" s="146"/>
      <c r="K29" s="69"/>
      <c r="L29" s="66" t="s">
        <v>38</v>
      </c>
      <c r="M29" s="69"/>
      <c r="N29" s="69"/>
      <c r="O29" s="68" t="s">
        <v>39</v>
      </c>
      <c r="P29" s="56"/>
      <c r="Q29" s="56"/>
      <c r="R29" s="56"/>
      <c r="S29" s="56"/>
      <c r="T29" s="56"/>
      <c r="U29" s="56"/>
    </row>
    <row r="30" spans="1:21" ht="15">
      <c r="A30" s="56"/>
      <c r="B30" s="147"/>
      <c r="C30" s="148"/>
      <c r="D30" s="149"/>
      <c r="E30" s="65"/>
      <c r="F30" s="61"/>
      <c r="G30" s="150"/>
      <c r="H30" s="151"/>
      <c r="I30" s="152"/>
      <c r="J30" s="153"/>
      <c r="K30" s="56"/>
      <c r="L30" s="144"/>
      <c r="M30" s="140"/>
      <c r="N30" s="145"/>
      <c r="O30" s="63"/>
      <c r="P30" s="56"/>
      <c r="Q30" s="56"/>
      <c r="R30" s="56"/>
      <c r="S30" s="56"/>
      <c r="T30" s="56"/>
      <c r="U30" s="56"/>
    </row>
    <row r="31" spans="1:21">
      <c r="A31" s="56"/>
      <c r="B31" s="144"/>
      <c r="C31" s="140"/>
      <c r="D31" s="145"/>
      <c r="E31" s="62"/>
      <c r="F31" s="61"/>
      <c r="G31" s="150"/>
      <c r="H31" s="151"/>
      <c r="I31" s="144"/>
      <c r="J31" s="141"/>
      <c r="K31" s="56"/>
      <c r="L31" s="144"/>
      <c r="M31" s="140"/>
      <c r="N31" s="145"/>
      <c r="O31" s="63"/>
      <c r="P31" s="56"/>
      <c r="Q31" s="56"/>
      <c r="R31" s="56"/>
      <c r="S31" s="56"/>
      <c r="T31" s="56"/>
      <c r="U31" s="56"/>
    </row>
    <row r="32" spans="1:21">
      <c r="A32" s="56"/>
      <c r="B32" s="144"/>
      <c r="C32" s="140"/>
      <c r="D32" s="145"/>
      <c r="E32" s="62"/>
      <c r="F32" s="61"/>
      <c r="G32" s="150"/>
      <c r="H32" s="151"/>
      <c r="I32" s="144"/>
      <c r="J32" s="141"/>
      <c r="K32" s="56"/>
      <c r="L32" s="144"/>
      <c r="M32" s="140"/>
      <c r="N32" s="145"/>
      <c r="O32" s="63"/>
      <c r="P32" s="56"/>
      <c r="Q32" s="56"/>
      <c r="R32" s="56"/>
      <c r="S32" s="56"/>
      <c r="T32" s="56"/>
      <c r="U32" s="56"/>
    </row>
    <row r="33" spans="1:21">
      <c r="A33" s="56"/>
      <c r="B33" s="144"/>
      <c r="C33" s="140"/>
      <c r="D33" s="145"/>
      <c r="E33" s="62"/>
      <c r="F33" s="61"/>
      <c r="G33" s="150"/>
      <c r="H33" s="151"/>
      <c r="I33" s="144"/>
      <c r="J33" s="141"/>
      <c r="K33" s="56"/>
      <c r="L33" s="144"/>
      <c r="M33" s="140"/>
      <c r="N33" s="145"/>
      <c r="O33" s="63"/>
      <c r="P33" s="56"/>
      <c r="Q33" s="56"/>
      <c r="R33" s="56"/>
      <c r="S33" s="56"/>
      <c r="T33" s="56"/>
      <c r="U33" s="56"/>
    </row>
    <row r="34" spans="1:21">
      <c r="A34" s="56"/>
      <c r="B34" s="144"/>
      <c r="C34" s="140"/>
      <c r="D34" s="145"/>
      <c r="E34" s="62"/>
      <c r="F34" s="61"/>
      <c r="G34" s="150"/>
      <c r="H34" s="151"/>
      <c r="I34" s="144"/>
      <c r="J34" s="141"/>
      <c r="K34" s="56"/>
      <c r="L34" s="144"/>
      <c r="M34" s="140"/>
      <c r="N34" s="145"/>
      <c r="O34" s="63"/>
      <c r="P34" s="56"/>
      <c r="Q34" s="56"/>
      <c r="R34" s="56"/>
      <c r="S34" s="56"/>
      <c r="T34" s="56"/>
      <c r="U34" s="56"/>
    </row>
    <row r="35" spans="1:21">
      <c r="A35" s="56"/>
      <c r="B35" s="144"/>
      <c r="C35" s="140"/>
      <c r="D35" s="145"/>
      <c r="E35" s="62"/>
      <c r="F35" s="61"/>
      <c r="G35" s="150"/>
      <c r="H35" s="151"/>
      <c r="I35" s="144"/>
      <c r="J35" s="141"/>
      <c r="K35" s="56"/>
      <c r="L35" s="144"/>
      <c r="M35" s="140"/>
      <c r="N35" s="145"/>
      <c r="O35" s="63"/>
      <c r="P35" s="56"/>
      <c r="Q35" s="56"/>
      <c r="R35" s="56"/>
      <c r="S35" s="56"/>
      <c r="T35" s="56"/>
      <c r="U35" s="56"/>
    </row>
    <row r="36" spans="1:21">
      <c r="A36" s="56"/>
      <c r="B36" s="144"/>
      <c r="C36" s="140"/>
      <c r="D36" s="145"/>
      <c r="E36" s="62"/>
      <c r="F36" s="61"/>
      <c r="G36" s="150"/>
      <c r="H36" s="151"/>
      <c r="I36" s="144"/>
      <c r="J36" s="141"/>
      <c r="K36" s="56"/>
      <c r="L36" s="144"/>
      <c r="M36" s="140"/>
      <c r="N36" s="145"/>
      <c r="O36" s="63"/>
      <c r="P36" s="56"/>
      <c r="Q36" s="56"/>
      <c r="R36" s="56"/>
      <c r="S36" s="56"/>
      <c r="T36" s="56"/>
      <c r="U36" s="56"/>
    </row>
    <row r="37" spans="1:21">
      <c r="A37" s="56"/>
      <c r="B37" s="144"/>
      <c r="C37" s="140"/>
      <c r="D37" s="145"/>
      <c r="E37" s="62"/>
      <c r="F37" s="61"/>
      <c r="G37" s="150"/>
      <c r="H37" s="151"/>
      <c r="I37" s="144"/>
      <c r="J37" s="141"/>
      <c r="K37" s="56"/>
      <c r="L37" s="144"/>
      <c r="M37" s="140"/>
      <c r="N37" s="145"/>
      <c r="O37" s="63"/>
      <c r="P37" s="56"/>
      <c r="Q37" s="56"/>
      <c r="R37" s="56"/>
      <c r="S37" s="56"/>
      <c r="T37" s="56"/>
      <c r="U37" s="56"/>
    </row>
    <row r="38" spans="1:21">
      <c r="A38" s="56"/>
      <c r="B38" s="144"/>
      <c r="C38" s="140"/>
      <c r="D38" s="145"/>
      <c r="E38" s="62"/>
      <c r="F38" s="61"/>
      <c r="G38" s="150"/>
      <c r="H38" s="151"/>
      <c r="I38" s="144"/>
      <c r="J38" s="141"/>
      <c r="K38" s="56"/>
      <c r="L38" s="144"/>
      <c r="M38" s="140"/>
      <c r="N38" s="145"/>
      <c r="O38" s="63"/>
      <c r="P38" s="56"/>
      <c r="Q38" s="56"/>
      <c r="R38" s="56"/>
      <c r="S38" s="56"/>
      <c r="T38" s="56"/>
      <c r="U38" s="56"/>
    </row>
    <row r="39" spans="1:21">
      <c r="A39" s="56"/>
      <c r="B39" s="144"/>
      <c r="C39" s="140"/>
      <c r="D39" s="145"/>
      <c r="E39" s="62"/>
      <c r="F39" s="61"/>
      <c r="G39" s="150"/>
      <c r="H39" s="151"/>
      <c r="I39" s="144"/>
      <c r="J39" s="141"/>
      <c r="K39" s="56"/>
      <c r="L39" s="144"/>
      <c r="M39" s="140"/>
      <c r="N39" s="145"/>
      <c r="O39" s="63"/>
      <c r="P39" s="56"/>
      <c r="Q39" s="56"/>
      <c r="R39" s="56"/>
      <c r="S39" s="56"/>
      <c r="T39" s="56"/>
      <c r="U39" s="56"/>
    </row>
    <row r="40" spans="1:21">
      <c r="A40" s="56"/>
      <c r="B40" s="144"/>
      <c r="C40" s="140"/>
      <c r="D40" s="145"/>
      <c r="E40" s="62"/>
      <c r="F40" s="61"/>
      <c r="G40" s="150"/>
      <c r="H40" s="151"/>
      <c r="I40" s="144"/>
      <c r="J40" s="141"/>
      <c r="K40" s="56"/>
      <c r="L40" s="144"/>
      <c r="M40" s="140"/>
      <c r="N40" s="145"/>
      <c r="O40" s="63"/>
      <c r="P40" s="56"/>
      <c r="Q40" s="56"/>
      <c r="R40" s="56"/>
      <c r="S40" s="56"/>
      <c r="T40" s="56"/>
      <c r="U40" s="56"/>
    </row>
    <row r="41" spans="1:21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</row>
    <row r="42" spans="1:21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</row>
    <row r="43" spans="1:21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</row>
    <row r="44" spans="1:21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</row>
    <row r="45" spans="1:21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</row>
    <row r="46" spans="1:21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</row>
    <row r="47" spans="1:21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</row>
    <row r="48" spans="1:21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</row>
    <row r="49" spans="1:21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</row>
    <row r="50" spans="1:21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</row>
    <row r="51" spans="1:21">
      <c r="A51" s="56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</row>
    <row r="52" spans="1:21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</row>
    <row r="53" spans="1:21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</row>
    <row r="54" spans="1:21">
      <c r="A54" s="56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</row>
  </sheetData>
  <sheetProtection password="CA3F" sheet="1" objects="1" scenarios="1" selectLockedCells="1"/>
  <mergeCells count="79">
    <mergeCell ref="L31:N31"/>
    <mergeCell ref="L32:N32"/>
    <mergeCell ref="L33:N33"/>
    <mergeCell ref="L34:N34"/>
    <mergeCell ref="L40:N40"/>
    <mergeCell ref="L35:N35"/>
    <mergeCell ref="L36:N36"/>
    <mergeCell ref="L37:N37"/>
    <mergeCell ref="L38:N38"/>
    <mergeCell ref="L39:N39"/>
    <mergeCell ref="G37:H37"/>
    <mergeCell ref="G38:H38"/>
    <mergeCell ref="G39:H39"/>
    <mergeCell ref="G40:H40"/>
    <mergeCell ref="I30:J30"/>
    <mergeCell ref="I31:J31"/>
    <mergeCell ref="I32:J32"/>
    <mergeCell ref="I33:J33"/>
    <mergeCell ref="I34:J34"/>
    <mergeCell ref="I35:J35"/>
    <mergeCell ref="I36:J36"/>
    <mergeCell ref="I37:J37"/>
    <mergeCell ref="I38:J38"/>
    <mergeCell ref="I39:J39"/>
    <mergeCell ref="I40:J40"/>
    <mergeCell ref="B38:D38"/>
    <mergeCell ref="B39:D39"/>
    <mergeCell ref="B40:D40"/>
    <mergeCell ref="G30:H30"/>
    <mergeCell ref="G31:H31"/>
    <mergeCell ref="G32:H32"/>
    <mergeCell ref="G33:H33"/>
    <mergeCell ref="G34:H34"/>
    <mergeCell ref="G35:H35"/>
    <mergeCell ref="G36:H36"/>
    <mergeCell ref="B32:D32"/>
    <mergeCell ref="B33:D33"/>
    <mergeCell ref="B34:D34"/>
    <mergeCell ref="B35:D35"/>
    <mergeCell ref="B36:D36"/>
    <mergeCell ref="B37:D37"/>
    <mergeCell ref="M20:O20"/>
    <mergeCell ref="M21:O21"/>
    <mergeCell ref="M24:O24"/>
    <mergeCell ref="M25:O25"/>
    <mergeCell ref="B30:D30"/>
    <mergeCell ref="E22:H22"/>
    <mergeCell ref="E23:H23"/>
    <mergeCell ref="E26:H26"/>
    <mergeCell ref="L30:N30"/>
    <mergeCell ref="B31:D31"/>
    <mergeCell ref="G29:H29"/>
    <mergeCell ref="I29:J29"/>
    <mergeCell ref="E27:H27"/>
    <mergeCell ref="M3:O3"/>
    <mergeCell ref="M4:O4"/>
    <mergeCell ref="M5:O5"/>
    <mergeCell ref="M8:O8"/>
    <mergeCell ref="M9:O9"/>
    <mergeCell ref="M12:O12"/>
    <mergeCell ref="M13:O13"/>
    <mergeCell ref="M16:O16"/>
    <mergeCell ref="M17:O17"/>
    <mergeCell ref="E19:H19"/>
    <mergeCell ref="E20:H20"/>
    <mergeCell ref="E21:H21"/>
    <mergeCell ref="B1:O1"/>
    <mergeCell ref="E18:H18"/>
    <mergeCell ref="E3:H3"/>
    <mergeCell ref="E4:H4"/>
    <mergeCell ref="E5:H5"/>
    <mergeCell ref="E6:H6"/>
    <mergeCell ref="E7:H7"/>
    <mergeCell ref="E8:H8"/>
    <mergeCell ref="E9:H9"/>
    <mergeCell ref="E12:H12"/>
    <mergeCell ref="E13:H13"/>
    <mergeCell ref="E14:H14"/>
    <mergeCell ref="E15:H15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1"/>
  <dimension ref="A1:W50"/>
  <sheetViews>
    <sheetView workbookViewId="0">
      <selection activeCell="B13" sqref="B13"/>
    </sheetView>
  </sheetViews>
  <sheetFormatPr defaultRowHeight="12.75"/>
  <cols>
    <col min="1" max="1" width="3.7109375" style="1" customWidth="1"/>
    <col min="2" max="2" width="5.7109375" style="1" customWidth="1"/>
    <col min="3" max="3" width="8.5703125" bestFit="1" customWidth="1"/>
    <col min="4" max="4" width="6.7109375" bestFit="1" customWidth="1"/>
    <col min="5" max="5" width="7.140625" bestFit="1" customWidth="1"/>
    <col min="6" max="6" width="6.85546875" bestFit="1" customWidth="1"/>
    <col min="7" max="7" width="5.5703125" customWidth="1"/>
    <col min="8" max="8" width="2.7109375" customWidth="1"/>
    <col min="13" max="13" width="10" customWidth="1"/>
  </cols>
  <sheetData>
    <row r="1" spans="1:23" ht="12" customHeight="1">
      <c r="A1" s="4"/>
      <c r="B1" s="4"/>
      <c r="C1" s="5"/>
      <c r="D1" s="5"/>
      <c r="E1" s="5"/>
      <c r="F1" s="5"/>
      <c r="G1" s="5"/>
      <c r="H1" s="5"/>
      <c r="I1" s="17"/>
      <c r="J1" s="17"/>
      <c r="K1" s="17"/>
      <c r="L1" s="17"/>
      <c r="M1" s="17"/>
      <c r="N1" s="17"/>
      <c r="O1" s="17"/>
      <c r="P1" s="17"/>
      <c r="Q1" s="17"/>
      <c r="R1" s="5"/>
      <c r="S1" s="5"/>
      <c r="T1" s="13"/>
      <c r="U1" s="13"/>
      <c r="V1" s="13"/>
      <c r="W1" s="13"/>
    </row>
    <row r="2" spans="1:23" ht="12.75" customHeight="1">
      <c r="A2" s="22"/>
      <c r="B2" s="23"/>
      <c r="C2" s="20"/>
      <c r="D2" s="20"/>
      <c r="E2" s="20"/>
      <c r="F2" s="20"/>
      <c r="G2" s="20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13"/>
      <c r="U2" s="13"/>
      <c r="V2" s="13"/>
      <c r="W2" s="13"/>
    </row>
    <row r="3" spans="1:23" ht="14.1" customHeight="1">
      <c r="A3" s="21"/>
      <c r="B3" s="24"/>
      <c r="C3" s="20"/>
      <c r="D3" s="20"/>
      <c r="E3" s="20"/>
      <c r="F3" s="20"/>
      <c r="G3" s="20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13"/>
      <c r="U3" s="13"/>
      <c r="V3" s="13"/>
      <c r="W3" s="13"/>
    </row>
    <row r="4" spans="1:23" ht="14.1" customHeight="1">
      <c r="A4" s="21"/>
      <c r="B4" s="19"/>
      <c r="C4" s="20"/>
      <c r="D4" s="20"/>
      <c r="E4" s="20"/>
      <c r="F4" s="20"/>
      <c r="G4" s="20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3"/>
      <c r="U4" s="13"/>
      <c r="V4" s="13"/>
      <c r="W4" s="13"/>
    </row>
    <row r="5" spans="1:23" ht="14.1" customHeight="1">
      <c r="A5" s="21"/>
      <c r="B5" s="19"/>
      <c r="C5" s="20"/>
      <c r="D5" s="20"/>
      <c r="E5" s="20"/>
      <c r="F5" s="20"/>
      <c r="G5" s="20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3"/>
      <c r="U5" s="13"/>
      <c r="V5" s="13"/>
      <c r="W5" s="13"/>
    </row>
    <row r="6" spans="1:23" ht="14.1" customHeight="1">
      <c r="A6" s="21"/>
      <c r="B6" s="19"/>
      <c r="C6" s="20"/>
      <c r="D6" s="20"/>
      <c r="E6" s="20"/>
      <c r="F6" s="20"/>
      <c r="G6" s="20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3"/>
      <c r="U6" s="13"/>
      <c r="V6" s="13"/>
      <c r="W6" s="13"/>
    </row>
    <row r="7" spans="1:23" ht="14.1" customHeight="1">
      <c r="A7" s="21"/>
      <c r="B7" s="19"/>
      <c r="C7" s="20"/>
      <c r="D7" s="20"/>
      <c r="E7" s="20"/>
      <c r="F7" s="20"/>
      <c r="G7" s="20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3"/>
      <c r="U7" s="13"/>
      <c r="V7" s="13"/>
      <c r="W7" s="13"/>
    </row>
    <row r="8" spans="1:23" ht="14.1" customHeight="1">
      <c r="A8" s="21"/>
      <c r="B8" s="19"/>
      <c r="C8" s="20"/>
      <c r="D8" s="20"/>
      <c r="E8" s="20"/>
      <c r="F8" s="20"/>
      <c r="G8" s="20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3"/>
      <c r="U8" s="13"/>
      <c r="V8" s="13"/>
      <c r="W8" s="13"/>
    </row>
    <row r="9" spans="1:23" ht="14.1" customHeight="1">
      <c r="A9" s="21"/>
      <c r="B9" s="19"/>
      <c r="C9" s="20"/>
      <c r="D9" s="20"/>
      <c r="E9" s="20"/>
      <c r="F9" s="20"/>
      <c r="G9" s="20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3"/>
      <c r="U9" s="13"/>
      <c r="V9" s="13"/>
      <c r="W9" s="13"/>
    </row>
    <row r="10" spans="1:23" ht="14.1" customHeight="1">
      <c r="A10" s="21"/>
      <c r="B10" s="19"/>
      <c r="C10" s="20"/>
      <c r="D10" s="20"/>
      <c r="E10" s="20"/>
      <c r="F10" s="20"/>
      <c r="G10" s="20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3"/>
      <c r="U10" s="13"/>
      <c r="V10" s="13"/>
      <c r="W10" s="13"/>
    </row>
    <row r="11" spans="1:23" ht="14.1" customHeight="1">
      <c r="A11" s="21"/>
      <c r="B11" s="19"/>
      <c r="C11" s="20"/>
      <c r="D11" s="20"/>
      <c r="E11" s="20"/>
      <c r="F11" s="20"/>
      <c r="G11" s="20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3"/>
      <c r="U11" s="13"/>
      <c r="V11" s="13"/>
      <c r="W11" s="13"/>
    </row>
    <row r="12" spans="1:23" ht="14.1" customHeight="1">
      <c r="A12" s="21"/>
      <c r="B12" s="16" t="s">
        <v>5</v>
      </c>
      <c r="C12" s="7" t="s">
        <v>0</v>
      </c>
      <c r="D12" s="7" t="s">
        <v>1</v>
      </c>
      <c r="E12" s="9" t="s">
        <v>2</v>
      </c>
      <c r="F12" s="10" t="s">
        <v>3</v>
      </c>
      <c r="G12" s="7" t="s">
        <v>4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3"/>
      <c r="U12" s="13"/>
      <c r="V12" s="13"/>
      <c r="W12" s="13"/>
    </row>
    <row r="13" spans="1:23" ht="14.1" customHeight="1">
      <c r="A13" s="8">
        <v>1</v>
      </c>
      <c r="B13" s="37"/>
      <c r="C13" s="38"/>
      <c r="D13" s="39"/>
      <c r="E13" s="40"/>
      <c r="F13" s="41"/>
      <c r="G13" s="42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3"/>
      <c r="U13" s="36"/>
      <c r="V13" s="13"/>
      <c r="W13" s="13"/>
    </row>
    <row r="14" spans="1:23" ht="14.1" customHeight="1">
      <c r="A14" s="8">
        <v>2</v>
      </c>
      <c r="B14" s="37"/>
      <c r="C14" s="38"/>
      <c r="D14" s="39"/>
      <c r="E14" s="40"/>
      <c r="F14" s="41"/>
      <c r="G14" s="42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3"/>
      <c r="U14" s="13"/>
      <c r="V14" s="13"/>
      <c r="W14" s="13"/>
    </row>
    <row r="15" spans="1:23" ht="14.1" customHeight="1">
      <c r="A15" s="8">
        <v>3</v>
      </c>
      <c r="B15" s="37"/>
      <c r="C15" s="38"/>
      <c r="D15" s="39"/>
      <c r="E15" s="40"/>
      <c r="F15" s="41"/>
      <c r="G15" s="4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3"/>
      <c r="U15" s="13"/>
      <c r="V15" s="13"/>
      <c r="W15" s="13"/>
    </row>
    <row r="16" spans="1:23" ht="14.1" customHeight="1">
      <c r="A16" s="8">
        <v>4</v>
      </c>
      <c r="B16" s="37"/>
      <c r="C16" s="38"/>
      <c r="D16" s="39"/>
      <c r="E16" s="40"/>
      <c r="F16" s="41"/>
      <c r="G16" s="42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3"/>
      <c r="U16" s="13"/>
      <c r="V16" s="13"/>
      <c r="W16" s="13"/>
    </row>
    <row r="17" spans="1:23" ht="14.1" customHeight="1">
      <c r="A17" s="8">
        <v>5</v>
      </c>
      <c r="B17" s="37"/>
      <c r="C17" s="38"/>
      <c r="D17" s="39"/>
      <c r="E17" s="40"/>
      <c r="F17" s="41"/>
      <c r="G17" s="4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3"/>
      <c r="U17" s="13"/>
      <c r="V17" s="13"/>
      <c r="W17" s="13"/>
    </row>
    <row r="18" spans="1:23" ht="14.1" customHeight="1">
      <c r="A18" s="8">
        <v>6</v>
      </c>
      <c r="B18" s="37"/>
      <c r="C18" s="38"/>
      <c r="D18" s="39"/>
      <c r="E18" s="40"/>
      <c r="F18" s="41"/>
      <c r="G18" s="42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3"/>
      <c r="U18" s="13"/>
      <c r="V18" s="13"/>
      <c r="W18" s="13"/>
    </row>
    <row r="19" spans="1:23" ht="14.1" customHeight="1">
      <c r="A19" s="8">
        <v>7</v>
      </c>
      <c r="B19" s="37"/>
      <c r="C19" s="38"/>
      <c r="D19" s="39"/>
      <c r="E19" s="40"/>
      <c r="F19" s="41"/>
      <c r="G19" s="4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3"/>
      <c r="U19" s="13"/>
      <c r="V19" s="13"/>
      <c r="W19" s="13"/>
    </row>
    <row r="20" spans="1:23" ht="14.1" customHeight="1">
      <c r="A20" s="8">
        <v>8</v>
      </c>
      <c r="B20" s="37"/>
      <c r="C20" s="38"/>
      <c r="D20" s="39"/>
      <c r="E20" s="40"/>
      <c r="F20" s="41"/>
      <c r="G20" s="42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3"/>
      <c r="U20" s="13"/>
      <c r="V20" s="13"/>
      <c r="W20" s="13"/>
    </row>
    <row r="21" spans="1:23" ht="14.1" customHeight="1">
      <c r="A21" s="8">
        <v>9</v>
      </c>
      <c r="B21" s="37"/>
      <c r="C21" s="38"/>
      <c r="D21" s="39"/>
      <c r="E21" s="40"/>
      <c r="F21" s="41"/>
      <c r="G21" s="42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3"/>
      <c r="U21" s="13"/>
      <c r="V21" s="13"/>
      <c r="W21" s="13"/>
    </row>
    <row r="22" spans="1:23" ht="14.1" customHeight="1">
      <c r="A22" s="8">
        <v>10</v>
      </c>
      <c r="B22" s="37"/>
      <c r="C22" s="38"/>
      <c r="D22" s="39"/>
      <c r="E22" s="40"/>
      <c r="F22" s="41"/>
      <c r="G22" s="42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3"/>
      <c r="U22" s="13"/>
      <c r="V22" s="13"/>
      <c r="W22" s="13"/>
    </row>
    <row r="23" spans="1:23" ht="14.1" customHeight="1">
      <c r="A23" s="8">
        <v>11</v>
      </c>
      <c r="B23" s="37"/>
      <c r="C23" s="38"/>
      <c r="D23" s="39"/>
      <c r="E23" s="40"/>
      <c r="F23" s="41"/>
      <c r="G23" s="42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3"/>
      <c r="U23" s="13"/>
      <c r="V23" s="13"/>
      <c r="W23" s="13"/>
    </row>
    <row r="24" spans="1:23" ht="14.1" customHeight="1">
      <c r="A24" s="8">
        <v>12</v>
      </c>
      <c r="B24" s="37"/>
      <c r="C24" s="38"/>
      <c r="D24" s="39"/>
      <c r="E24" s="40"/>
      <c r="F24" s="41"/>
      <c r="G24" s="42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3"/>
      <c r="U24" s="13"/>
      <c r="V24" s="13"/>
      <c r="W24" s="13"/>
    </row>
    <row r="25" spans="1:23" ht="14.1" customHeight="1">
      <c r="A25" s="8">
        <v>13</v>
      </c>
      <c r="B25" s="37"/>
      <c r="C25" s="38"/>
      <c r="D25" s="39"/>
      <c r="E25" s="40"/>
      <c r="F25" s="41"/>
      <c r="G25" s="42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3"/>
      <c r="U25" s="13"/>
      <c r="V25" s="13"/>
      <c r="W25" s="13"/>
    </row>
    <row r="26" spans="1:23" ht="14.1" customHeight="1">
      <c r="A26" s="8">
        <v>14</v>
      </c>
      <c r="B26" s="37"/>
      <c r="C26" s="38"/>
      <c r="D26" s="39"/>
      <c r="E26" s="40"/>
      <c r="F26" s="41"/>
      <c r="G26" s="42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3"/>
      <c r="U26" s="13"/>
      <c r="V26" s="13"/>
      <c r="W26" s="13"/>
    </row>
    <row r="27" spans="1:23" ht="14.1" customHeight="1">
      <c r="A27" s="8">
        <v>15</v>
      </c>
      <c r="B27" s="37"/>
      <c r="C27" s="38"/>
      <c r="D27" s="39"/>
      <c r="E27" s="40"/>
      <c r="F27" s="41"/>
      <c r="G27" s="42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3"/>
      <c r="U27" s="13"/>
      <c r="V27" s="13"/>
      <c r="W27" s="13"/>
    </row>
    <row r="28" spans="1:23" ht="14.1" customHeight="1">
      <c r="A28" s="8">
        <v>16</v>
      </c>
      <c r="B28" s="37"/>
      <c r="C28" s="38"/>
      <c r="D28" s="39"/>
      <c r="E28" s="40"/>
      <c r="F28" s="41"/>
      <c r="G28" s="42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3"/>
      <c r="U28" s="13"/>
      <c r="V28" s="13"/>
      <c r="W28" s="13"/>
    </row>
    <row r="29" spans="1:23" ht="14.1" customHeight="1">
      <c r="A29" s="8">
        <v>17</v>
      </c>
      <c r="B29" s="37"/>
      <c r="C29" s="38"/>
      <c r="D29" s="39"/>
      <c r="E29" s="40"/>
      <c r="F29" s="41"/>
      <c r="G29" s="42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3"/>
      <c r="U29" s="13"/>
      <c r="V29" s="13"/>
      <c r="W29" s="13"/>
    </row>
    <row r="30" spans="1:23" ht="14.1" customHeight="1">
      <c r="A30" s="8">
        <v>18</v>
      </c>
      <c r="B30" s="37"/>
      <c r="C30" s="38"/>
      <c r="D30" s="39"/>
      <c r="E30" s="40"/>
      <c r="F30" s="41"/>
      <c r="G30" s="42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3"/>
      <c r="U30" s="13"/>
      <c r="V30" s="13"/>
      <c r="W30" s="13"/>
    </row>
    <row r="31" spans="1:23" ht="14.1" customHeight="1">
      <c r="A31" s="8">
        <v>19</v>
      </c>
      <c r="B31" s="37"/>
      <c r="C31" s="38"/>
      <c r="D31" s="39"/>
      <c r="E31" s="40"/>
      <c r="F31" s="41"/>
      <c r="G31" s="4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3"/>
      <c r="U31" s="13"/>
      <c r="V31" s="13"/>
      <c r="W31" s="13"/>
    </row>
    <row r="32" spans="1:23" ht="14.1" customHeight="1">
      <c r="A32" s="8">
        <v>20</v>
      </c>
      <c r="B32" s="37"/>
      <c r="C32" s="38"/>
      <c r="D32" s="39"/>
      <c r="E32" s="40"/>
      <c r="F32" s="41"/>
      <c r="G32" s="42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3"/>
      <c r="U32" s="13"/>
      <c r="V32" s="13"/>
      <c r="W32" s="13"/>
    </row>
    <row r="33" spans="1:23" ht="14.1" customHeight="1">
      <c r="A33" s="8">
        <v>21</v>
      </c>
      <c r="B33" s="37"/>
      <c r="C33" s="38"/>
      <c r="D33" s="39"/>
      <c r="E33" s="40"/>
      <c r="F33" s="41"/>
      <c r="G33" s="42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3"/>
      <c r="U33" s="13"/>
      <c r="V33" s="13"/>
      <c r="W33" s="13"/>
    </row>
    <row r="34" spans="1:23">
      <c r="A34" s="8">
        <v>22</v>
      </c>
      <c r="B34" s="37"/>
      <c r="C34" s="38"/>
      <c r="D34" s="39"/>
      <c r="E34" s="40"/>
      <c r="F34" s="41"/>
      <c r="G34" s="42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3"/>
      <c r="U34" s="13"/>
      <c r="V34" s="13"/>
      <c r="W34" s="13"/>
    </row>
    <row r="35" spans="1:23">
      <c r="A35" s="8">
        <v>23</v>
      </c>
      <c r="B35" s="37"/>
      <c r="C35" s="38"/>
      <c r="D35" s="39"/>
      <c r="E35" s="40"/>
      <c r="F35" s="41"/>
      <c r="G35" s="42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1:23">
      <c r="A36" s="8">
        <v>24</v>
      </c>
      <c r="B36" s="37"/>
      <c r="C36" s="38"/>
      <c r="D36" s="39"/>
      <c r="E36" s="40"/>
      <c r="F36" s="41"/>
      <c r="G36" s="42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1:23">
      <c r="A37" s="8">
        <v>25</v>
      </c>
      <c r="B37" s="37"/>
      <c r="C37" s="38"/>
      <c r="D37" s="39"/>
      <c r="E37" s="40"/>
      <c r="F37" s="41"/>
      <c r="G37" s="42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1:23">
      <c r="A38" s="8">
        <v>26</v>
      </c>
      <c r="B38" s="37"/>
      <c r="C38" s="38"/>
      <c r="D38" s="39"/>
      <c r="E38" s="40"/>
      <c r="F38" s="41"/>
      <c r="G38" s="42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spans="1:23">
      <c r="A39" s="8">
        <v>27</v>
      </c>
      <c r="B39" s="37"/>
      <c r="C39" s="38"/>
      <c r="D39" s="39"/>
      <c r="E39" s="40"/>
      <c r="F39" s="41"/>
      <c r="G39" s="42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spans="1:23">
      <c r="A40" s="8">
        <v>28</v>
      </c>
      <c r="B40" s="37"/>
      <c r="C40" s="38"/>
      <c r="D40" s="39"/>
      <c r="E40" s="40"/>
      <c r="F40" s="41"/>
      <c r="G40" s="42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1:23">
      <c r="A41" s="8">
        <v>29</v>
      </c>
      <c r="B41" s="37"/>
      <c r="C41" s="38"/>
      <c r="D41" s="39"/>
      <c r="E41" s="40"/>
      <c r="F41" s="41"/>
      <c r="G41" s="42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1:23">
      <c r="A42" s="8">
        <v>30</v>
      </c>
      <c r="B42" s="37"/>
      <c r="C42" s="38"/>
      <c r="D42" s="39"/>
      <c r="E42" s="40"/>
      <c r="F42" s="41"/>
      <c r="G42" s="42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spans="1:23">
      <c r="A43" s="8">
        <v>31</v>
      </c>
      <c r="B43" s="37"/>
      <c r="C43" s="38"/>
      <c r="D43" s="39"/>
      <c r="E43" s="40"/>
      <c r="F43" s="41"/>
      <c r="G43" s="42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spans="1:23">
      <c r="A44" s="11"/>
      <c r="B44" s="18">
        <f>SUM(B13:B43)</f>
        <v>0</v>
      </c>
      <c r="C44" s="14">
        <f>SUM(C13:C43)</f>
        <v>0</v>
      </c>
      <c r="D44" s="14">
        <f>SUM(D13:D43)</f>
        <v>0</v>
      </c>
      <c r="E44" s="14">
        <f>SUM(E13:E43)</f>
        <v>0</v>
      </c>
      <c r="F44" s="6"/>
      <c r="G44" s="6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1:23">
      <c r="A45" s="11"/>
      <c r="B45" s="23">
        <f>SUM(B44/31)</f>
        <v>0</v>
      </c>
      <c r="C45" s="15">
        <f>SUM(C44/31)</f>
        <v>0</v>
      </c>
      <c r="D45" s="15">
        <f>SUM(D44/31)</f>
        <v>0</v>
      </c>
      <c r="E45" s="15">
        <f>SUM(E44/31)</f>
        <v>0</v>
      </c>
      <c r="F45" s="12"/>
      <c r="G45" s="12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1:23">
      <c r="A46" s="11"/>
      <c r="B46" s="11"/>
      <c r="C46" s="12"/>
      <c r="D46" s="12"/>
      <c r="E46" s="12"/>
      <c r="F46" s="12"/>
      <c r="G46" s="12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1:23">
      <c r="A47" s="11"/>
      <c r="B47" s="11"/>
      <c r="C47" s="12"/>
      <c r="D47" s="12"/>
      <c r="E47" s="12"/>
      <c r="F47" s="12"/>
      <c r="G47" s="12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1:23">
      <c r="A48" s="11"/>
      <c r="B48" s="11"/>
      <c r="C48" s="12"/>
      <c r="D48" s="12"/>
      <c r="E48" s="12"/>
      <c r="F48" s="12"/>
      <c r="G48" s="12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spans="1:7">
      <c r="A49" s="2"/>
      <c r="B49" s="2"/>
      <c r="C49" s="3"/>
      <c r="D49" s="3"/>
      <c r="E49" s="3"/>
      <c r="F49" s="3"/>
      <c r="G49" s="3"/>
    </row>
    <row r="50" spans="1:7">
      <c r="A50" s="2"/>
      <c r="B50" s="2"/>
      <c r="C50" s="3"/>
      <c r="D50" s="3"/>
      <c r="E50" s="3"/>
      <c r="F50" s="3"/>
      <c r="G50" s="3"/>
    </row>
  </sheetData>
  <sheetProtection sheet="1" objects="1" scenarios="1" selectLockedCells="1"/>
  <pageMargins left="0.75" right="0.75" top="1" bottom="1" header="0.5" footer="0.5"/>
  <pageSetup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2"/>
  <dimension ref="A1:W50"/>
  <sheetViews>
    <sheetView workbookViewId="0">
      <selection activeCell="B13" sqref="B13"/>
    </sheetView>
  </sheetViews>
  <sheetFormatPr defaultRowHeight="12.75"/>
  <cols>
    <col min="1" max="1" width="3.7109375" style="1" customWidth="1"/>
    <col min="2" max="2" width="5.7109375" style="1" customWidth="1"/>
    <col min="3" max="3" width="8.5703125" bestFit="1" customWidth="1"/>
    <col min="4" max="4" width="6.7109375" bestFit="1" customWidth="1"/>
    <col min="5" max="5" width="7.140625" bestFit="1" customWidth="1"/>
    <col min="6" max="6" width="6.85546875" bestFit="1" customWidth="1"/>
    <col min="7" max="7" width="5.5703125" customWidth="1"/>
    <col min="8" max="8" width="2.7109375" customWidth="1"/>
    <col min="13" max="13" width="10" customWidth="1"/>
  </cols>
  <sheetData>
    <row r="1" spans="1:23" ht="12" customHeight="1">
      <c r="A1" s="4"/>
      <c r="B1" s="4"/>
      <c r="C1" s="5"/>
      <c r="D1" s="5"/>
      <c r="E1" s="5"/>
      <c r="F1" s="5"/>
      <c r="G1" s="5"/>
      <c r="H1" s="5"/>
      <c r="I1" s="17"/>
      <c r="J1" s="17"/>
      <c r="K1" s="17"/>
      <c r="L1" s="17"/>
      <c r="M1" s="17"/>
      <c r="N1" s="17"/>
      <c r="O1" s="17"/>
      <c r="P1" s="17"/>
      <c r="Q1" s="17"/>
      <c r="R1" s="5"/>
      <c r="S1" s="5"/>
      <c r="T1" s="13"/>
      <c r="U1" s="13"/>
      <c r="V1" s="13"/>
      <c r="W1" s="13"/>
    </row>
    <row r="2" spans="1:23" ht="12.75" customHeight="1">
      <c r="A2" s="22"/>
      <c r="B2" s="23"/>
      <c r="C2" s="20"/>
      <c r="D2" s="20"/>
      <c r="E2" s="20"/>
      <c r="F2" s="20"/>
      <c r="G2" s="20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13"/>
      <c r="U2" s="13"/>
      <c r="V2" s="13"/>
      <c r="W2" s="13"/>
    </row>
    <row r="3" spans="1:23" ht="14.1" customHeight="1">
      <c r="A3" s="21"/>
      <c r="B3" s="24"/>
      <c r="C3" s="20"/>
      <c r="D3" s="20"/>
      <c r="E3" s="20"/>
      <c r="F3" s="20"/>
      <c r="G3" s="20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13"/>
      <c r="U3" s="13"/>
      <c r="V3" s="13"/>
      <c r="W3" s="13"/>
    </row>
    <row r="4" spans="1:23" ht="14.1" customHeight="1">
      <c r="A4" s="21"/>
      <c r="B4" s="19"/>
      <c r="C4" s="20"/>
      <c r="D4" s="20"/>
      <c r="E4" s="20"/>
      <c r="F4" s="20"/>
      <c r="G4" s="20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3"/>
      <c r="U4" s="13"/>
      <c r="V4" s="13"/>
      <c r="W4" s="13"/>
    </row>
    <row r="5" spans="1:23" ht="14.1" customHeight="1">
      <c r="A5" s="21"/>
      <c r="B5" s="19"/>
      <c r="C5" s="20"/>
      <c r="D5" s="20"/>
      <c r="E5" s="20"/>
      <c r="F5" s="20"/>
      <c r="G5" s="20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3"/>
      <c r="U5" s="13"/>
      <c r="V5" s="13"/>
      <c r="W5" s="13"/>
    </row>
    <row r="6" spans="1:23" ht="14.1" customHeight="1">
      <c r="A6" s="21"/>
      <c r="B6" s="19"/>
      <c r="C6" s="20"/>
      <c r="D6" s="20"/>
      <c r="E6" s="20"/>
      <c r="F6" s="20"/>
      <c r="G6" s="20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3"/>
      <c r="U6" s="13"/>
      <c r="V6" s="13"/>
      <c r="W6" s="13"/>
    </row>
    <row r="7" spans="1:23" ht="14.1" customHeight="1">
      <c r="A7" s="21"/>
      <c r="B7" s="19"/>
      <c r="C7" s="20"/>
      <c r="D7" s="20"/>
      <c r="E7" s="20"/>
      <c r="F7" s="20"/>
      <c r="G7" s="20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3"/>
      <c r="U7" s="13"/>
      <c r="V7" s="13"/>
      <c r="W7" s="13"/>
    </row>
    <row r="8" spans="1:23" ht="14.1" customHeight="1">
      <c r="A8" s="21"/>
      <c r="B8" s="19"/>
      <c r="C8" s="20"/>
      <c r="D8" s="20"/>
      <c r="E8" s="20"/>
      <c r="F8" s="20"/>
      <c r="G8" s="20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3"/>
      <c r="U8" s="13"/>
      <c r="V8" s="13"/>
      <c r="W8" s="13"/>
    </row>
    <row r="9" spans="1:23" ht="14.1" customHeight="1">
      <c r="A9" s="21"/>
      <c r="B9" s="19"/>
      <c r="C9" s="20"/>
      <c r="D9" s="20"/>
      <c r="E9" s="20"/>
      <c r="F9" s="20"/>
      <c r="G9" s="20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3"/>
      <c r="U9" s="13"/>
      <c r="V9" s="13"/>
      <c r="W9" s="13"/>
    </row>
    <row r="10" spans="1:23" ht="14.1" customHeight="1">
      <c r="A10" s="21"/>
      <c r="B10" s="19"/>
      <c r="C10" s="20"/>
      <c r="D10" s="20"/>
      <c r="E10" s="20"/>
      <c r="F10" s="20"/>
      <c r="G10" s="20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3"/>
      <c r="U10" s="13"/>
      <c r="V10" s="13"/>
      <c r="W10" s="13"/>
    </row>
    <row r="11" spans="1:23" ht="14.1" customHeight="1">
      <c r="A11" s="21"/>
      <c r="B11" s="19"/>
      <c r="C11" s="20"/>
      <c r="D11" s="20"/>
      <c r="E11" s="20"/>
      <c r="F11" s="20"/>
      <c r="G11" s="20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3"/>
      <c r="U11" s="13"/>
      <c r="V11" s="13"/>
      <c r="W11" s="13"/>
    </row>
    <row r="12" spans="1:23" ht="14.1" customHeight="1">
      <c r="A12" s="21"/>
      <c r="B12" s="16" t="s">
        <v>5</v>
      </c>
      <c r="C12" s="7" t="s">
        <v>0</v>
      </c>
      <c r="D12" s="7" t="s">
        <v>1</v>
      </c>
      <c r="E12" s="9" t="s">
        <v>2</v>
      </c>
      <c r="F12" s="10" t="s">
        <v>3</v>
      </c>
      <c r="G12" s="7" t="s">
        <v>4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36"/>
      <c r="U12" s="13"/>
      <c r="V12" s="13"/>
      <c r="W12" s="13"/>
    </row>
    <row r="13" spans="1:23" ht="14.1" customHeight="1">
      <c r="A13" s="8">
        <v>1</v>
      </c>
      <c r="B13" s="37"/>
      <c r="C13" s="38"/>
      <c r="D13" s="39"/>
      <c r="E13" s="40"/>
      <c r="F13" s="41"/>
      <c r="G13" s="42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3"/>
      <c r="U13" s="13"/>
      <c r="V13" s="13"/>
      <c r="W13" s="13"/>
    </row>
    <row r="14" spans="1:23" ht="14.1" customHeight="1">
      <c r="A14" s="8">
        <v>2</v>
      </c>
      <c r="B14" s="37"/>
      <c r="C14" s="38"/>
      <c r="D14" s="39"/>
      <c r="E14" s="40"/>
      <c r="F14" s="41"/>
      <c r="G14" s="42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3"/>
      <c r="U14" s="13"/>
      <c r="V14" s="13"/>
      <c r="W14" s="13"/>
    </row>
    <row r="15" spans="1:23" ht="14.1" customHeight="1">
      <c r="A15" s="8">
        <v>3</v>
      </c>
      <c r="B15" s="37"/>
      <c r="C15" s="38"/>
      <c r="D15" s="39"/>
      <c r="E15" s="40"/>
      <c r="F15" s="41"/>
      <c r="G15" s="4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3"/>
      <c r="U15" s="13"/>
      <c r="V15" s="13"/>
      <c r="W15" s="13"/>
    </row>
    <row r="16" spans="1:23" ht="14.1" customHeight="1">
      <c r="A16" s="8">
        <v>4</v>
      </c>
      <c r="B16" s="37"/>
      <c r="C16" s="38"/>
      <c r="D16" s="39"/>
      <c r="E16" s="40"/>
      <c r="F16" s="41"/>
      <c r="G16" s="42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3"/>
      <c r="U16" s="13"/>
      <c r="V16" s="13"/>
      <c r="W16" s="13"/>
    </row>
    <row r="17" spans="1:23" ht="14.1" customHeight="1">
      <c r="A17" s="8">
        <v>5</v>
      </c>
      <c r="B17" s="37"/>
      <c r="C17" s="38"/>
      <c r="D17" s="39"/>
      <c r="E17" s="40"/>
      <c r="F17" s="41"/>
      <c r="G17" s="4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3"/>
      <c r="U17" s="13"/>
      <c r="V17" s="13"/>
      <c r="W17" s="13"/>
    </row>
    <row r="18" spans="1:23" ht="14.1" customHeight="1">
      <c r="A18" s="8">
        <v>6</v>
      </c>
      <c r="B18" s="37"/>
      <c r="C18" s="38"/>
      <c r="D18" s="39"/>
      <c r="E18" s="40"/>
      <c r="F18" s="41"/>
      <c r="G18" s="42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3"/>
      <c r="U18" s="13"/>
      <c r="V18" s="13"/>
      <c r="W18" s="13"/>
    </row>
    <row r="19" spans="1:23" ht="14.1" customHeight="1">
      <c r="A19" s="8">
        <v>7</v>
      </c>
      <c r="B19" s="37"/>
      <c r="C19" s="38"/>
      <c r="D19" s="39"/>
      <c r="E19" s="40"/>
      <c r="F19" s="41"/>
      <c r="G19" s="4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3"/>
      <c r="U19" s="13"/>
      <c r="V19" s="13"/>
      <c r="W19" s="13"/>
    </row>
    <row r="20" spans="1:23" ht="14.1" customHeight="1">
      <c r="A20" s="8">
        <v>8</v>
      </c>
      <c r="B20" s="37"/>
      <c r="C20" s="38"/>
      <c r="D20" s="39"/>
      <c r="E20" s="40"/>
      <c r="F20" s="41"/>
      <c r="G20" s="42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3"/>
      <c r="U20" s="13"/>
      <c r="V20" s="13"/>
      <c r="W20" s="13"/>
    </row>
    <row r="21" spans="1:23" ht="14.1" customHeight="1">
      <c r="A21" s="8">
        <v>9</v>
      </c>
      <c r="B21" s="37"/>
      <c r="C21" s="38"/>
      <c r="D21" s="39"/>
      <c r="E21" s="40"/>
      <c r="F21" s="41"/>
      <c r="G21" s="42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3"/>
      <c r="U21" s="13"/>
      <c r="V21" s="13"/>
      <c r="W21" s="13"/>
    </row>
    <row r="22" spans="1:23" ht="14.1" customHeight="1">
      <c r="A22" s="8">
        <v>10</v>
      </c>
      <c r="B22" s="37"/>
      <c r="C22" s="38"/>
      <c r="D22" s="39"/>
      <c r="E22" s="40"/>
      <c r="F22" s="41"/>
      <c r="G22" s="42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3"/>
      <c r="U22" s="13"/>
      <c r="V22" s="13"/>
      <c r="W22" s="13"/>
    </row>
    <row r="23" spans="1:23" ht="14.1" customHeight="1">
      <c r="A23" s="8">
        <v>11</v>
      </c>
      <c r="B23" s="37"/>
      <c r="C23" s="38"/>
      <c r="D23" s="39"/>
      <c r="E23" s="40"/>
      <c r="F23" s="41"/>
      <c r="G23" s="42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3"/>
      <c r="U23" s="13"/>
      <c r="V23" s="13"/>
      <c r="W23" s="13"/>
    </row>
    <row r="24" spans="1:23" ht="14.1" customHeight="1">
      <c r="A24" s="8">
        <v>12</v>
      </c>
      <c r="B24" s="37"/>
      <c r="C24" s="38"/>
      <c r="D24" s="39"/>
      <c r="E24" s="40"/>
      <c r="F24" s="41"/>
      <c r="G24" s="42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3"/>
      <c r="U24" s="13"/>
      <c r="V24" s="13"/>
      <c r="W24" s="13"/>
    </row>
    <row r="25" spans="1:23" ht="14.1" customHeight="1">
      <c r="A25" s="8">
        <v>13</v>
      </c>
      <c r="B25" s="37"/>
      <c r="C25" s="38"/>
      <c r="D25" s="39"/>
      <c r="E25" s="40"/>
      <c r="F25" s="41"/>
      <c r="G25" s="42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3"/>
      <c r="U25" s="13"/>
      <c r="V25" s="13"/>
      <c r="W25" s="13"/>
    </row>
    <row r="26" spans="1:23" ht="14.1" customHeight="1">
      <c r="A26" s="8">
        <v>14</v>
      </c>
      <c r="B26" s="37"/>
      <c r="C26" s="38"/>
      <c r="D26" s="39"/>
      <c r="E26" s="40"/>
      <c r="F26" s="41"/>
      <c r="G26" s="42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3"/>
      <c r="U26" s="13"/>
      <c r="V26" s="13"/>
      <c r="W26" s="13"/>
    </row>
    <row r="27" spans="1:23" ht="14.1" customHeight="1">
      <c r="A27" s="8">
        <v>15</v>
      </c>
      <c r="B27" s="37"/>
      <c r="C27" s="38"/>
      <c r="D27" s="39"/>
      <c r="E27" s="40"/>
      <c r="F27" s="41"/>
      <c r="G27" s="42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3"/>
      <c r="U27" s="13"/>
      <c r="V27" s="13"/>
      <c r="W27" s="13"/>
    </row>
    <row r="28" spans="1:23" ht="14.1" customHeight="1">
      <c r="A28" s="8">
        <v>16</v>
      </c>
      <c r="B28" s="37"/>
      <c r="C28" s="38"/>
      <c r="D28" s="39"/>
      <c r="E28" s="40"/>
      <c r="F28" s="41"/>
      <c r="G28" s="42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3"/>
      <c r="U28" s="13"/>
      <c r="V28" s="13"/>
      <c r="W28" s="13"/>
    </row>
    <row r="29" spans="1:23" ht="14.1" customHeight="1">
      <c r="A29" s="8">
        <v>17</v>
      </c>
      <c r="B29" s="37"/>
      <c r="C29" s="38"/>
      <c r="D29" s="39"/>
      <c r="E29" s="40"/>
      <c r="F29" s="41"/>
      <c r="G29" s="42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3"/>
      <c r="U29" s="13"/>
      <c r="V29" s="13"/>
      <c r="W29" s="13"/>
    </row>
    <row r="30" spans="1:23" ht="14.1" customHeight="1">
      <c r="A30" s="8">
        <v>18</v>
      </c>
      <c r="B30" s="37"/>
      <c r="C30" s="38"/>
      <c r="D30" s="39"/>
      <c r="E30" s="40"/>
      <c r="F30" s="41"/>
      <c r="G30" s="42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3"/>
      <c r="U30" s="13"/>
      <c r="V30" s="13"/>
      <c r="W30" s="13"/>
    </row>
    <row r="31" spans="1:23" ht="14.1" customHeight="1">
      <c r="A31" s="8">
        <v>19</v>
      </c>
      <c r="B31" s="37"/>
      <c r="C31" s="38"/>
      <c r="D31" s="39"/>
      <c r="E31" s="40"/>
      <c r="F31" s="41"/>
      <c r="G31" s="4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3"/>
      <c r="U31" s="13"/>
      <c r="V31" s="13"/>
      <c r="W31" s="13"/>
    </row>
    <row r="32" spans="1:23" ht="14.1" customHeight="1">
      <c r="A32" s="8">
        <v>20</v>
      </c>
      <c r="B32" s="37"/>
      <c r="C32" s="38"/>
      <c r="D32" s="39"/>
      <c r="E32" s="40"/>
      <c r="F32" s="41"/>
      <c r="G32" s="42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3"/>
      <c r="U32" s="13"/>
      <c r="V32" s="13"/>
      <c r="W32" s="13"/>
    </row>
    <row r="33" spans="1:23" ht="14.1" customHeight="1">
      <c r="A33" s="8">
        <v>21</v>
      </c>
      <c r="B33" s="37"/>
      <c r="C33" s="38"/>
      <c r="D33" s="39"/>
      <c r="E33" s="40"/>
      <c r="F33" s="41"/>
      <c r="G33" s="42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3"/>
      <c r="U33" s="13"/>
      <c r="V33" s="13"/>
      <c r="W33" s="13"/>
    </row>
    <row r="34" spans="1:23">
      <c r="A34" s="8">
        <v>22</v>
      </c>
      <c r="B34" s="37"/>
      <c r="C34" s="38"/>
      <c r="D34" s="39"/>
      <c r="E34" s="40"/>
      <c r="F34" s="41"/>
      <c r="G34" s="42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3"/>
      <c r="U34" s="13"/>
      <c r="V34" s="13"/>
      <c r="W34" s="13"/>
    </row>
    <row r="35" spans="1:23">
      <c r="A35" s="8">
        <v>23</v>
      </c>
      <c r="B35" s="37"/>
      <c r="C35" s="38"/>
      <c r="D35" s="39"/>
      <c r="E35" s="40"/>
      <c r="F35" s="41"/>
      <c r="G35" s="42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1:23">
      <c r="A36" s="8">
        <v>24</v>
      </c>
      <c r="B36" s="37"/>
      <c r="C36" s="38"/>
      <c r="D36" s="39"/>
      <c r="E36" s="40"/>
      <c r="F36" s="41"/>
      <c r="G36" s="42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1:23">
      <c r="A37" s="8">
        <v>25</v>
      </c>
      <c r="B37" s="37"/>
      <c r="C37" s="38"/>
      <c r="D37" s="39"/>
      <c r="E37" s="40"/>
      <c r="F37" s="41"/>
      <c r="G37" s="42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1:23">
      <c r="A38" s="8">
        <v>26</v>
      </c>
      <c r="B38" s="37"/>
      <c r="C38" s="38"/>
      <c r="D38" s="39"/>
      <c r="E38" s="40"/>
      <c r="F38" s="41"/>
      <c r="G38" s="42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spans="1:23">
      <c r="A39" s="8">
        <v>27</v>
      </c>
      <c r="B39" s="37"/>
      <c r="C39" s="38"/>
      <c r="D39" s="39"/>
      <c r="E39" s="40"/>
      <c r="F39" s="41"/>
      <c r="G39" s="42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spans="1:23">
      <c r="A40" s="8">
        <v>28</v>
      </c>
      <c r="B40" s="37"/>
      <c r="C40" s="38"/>
      <c r="D40" s="39"/>
      <c r="E40" s="40"/>
      <c r="F40" s="41"/>
      <c r="G40" s="42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1:23">
      <c r="A41" s="8">
        <v>29</v>
      </c>
      <c r="B41" s="37"/>
      <c r="C41" s="38"/>
      <c r="D41" s="39"/>
      <c r="E41" s="40"/>
      <c r="F41" s="41"/>
      <c r="G41" s="42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1:23">
      <c r="A42" s="8">
        <v>30</v>
      </c>
      <c r="B42" s="50"/>
      <c r="C42" s="51"/>
      <c r="D42" s="52"/>
      <c r="E42" s="53"/>
      <c r="F42" s="54"/>
      <c r="G42" s="55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spans="1:23">
      <c r="A43" s="25"/>
      <c r="B43" s="31"/>
      <c r="C43" s="32"/>
      <c r="D43" s="33"/>
      <c r="E43" s="34"/>
      <c r="F43" s="35"/>
      <c r="G43" s="35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spans="1:23">
      <c r="A44" s="11"/>
      <c r="B44" s="18">
        <f>SUM(B13:B43)</f>
        <v>0</v>
      </c>
      <c r="C44" s="14">
        <f>SUM(C13:C43)</f>
        <v>0</v>
      </c>
      <c r="D44" s="14">
        <f>SUM(D13:D43)</f>
        <v>0</v>
      </c>
      <c r="E44" s="14">
        <f>SUM(E13:E43)</f>
        <v>0</v>
      </c>
      <c r="F44" s="6"/>
      <c r="G44" s="6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1:23">
      <c r="A45" s="11"/>
      <c r="B45" s="23">
        <f>SUM(B44/30)</f>
        <v>0</v>
      </c>
      <c r="C45" s="15">
        <f>SUM(C44/31)</f>
        <v>0</v>
      </c>
      <c r="D45" s="15">
        <f>SUM(D44/31)</f>
        <v>0</v>
      </c>
      <c r="E45" s="15">
        <f>SUM(E44/31)</f>
        <v>0</v>
      </c>
      <c r="F45" s="12"/>
      <c r="G45" s="12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1:23">
      <c r="A46" s="11"/>
      <c r="B46" s="11"/>
      <c r="C46" s="12"/>
      <c r="D46" s="12"/>
      <c r="E46" s="12"/>
      <c r="F46" s="12"/>
      <c r="G46" s="12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1:23">
      <c r="A47" s="11"/>
      <c r="B47" s="11"/>
      <c r="C47" s="12"/>
      <c r="D47" s="12"/>
      <c r="E47" s="12"/>
      <c r="F47" s="12"/>
      <c r="G47" s="12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1:23">
      <c r="A48" s="11"/>
      <c r="B48" s="11"/>
      <c r="C48" s="12"/>
      <c r="D48" s="12"/>
      <c r="E48" s="12"/>
      <c r="F48" s="12"/>
      <c r="G48" s="12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spans="1:7">
      <c r="A49" s="2"/>
      <c r="B49" s="2"/>
      <c r="C49" s="3"/>
      <c r="D49" s="3"/>
      <c r="E49" s="3"/>
      <c r="F49" s="3"/>
      <c r="G49" s="3"/>
    </row>
    <row r="50" spans="1:7">
      <c r="A50" s="2"/>
      <c r="B50" s="2"/>
      <c r="C50" s="3"/>
      <c r="D50" s="3"/>
      <c r="E50" s="3"/>
      <c r="F50" s="3"/>
      <c r="G50" s="3"/>
    </row>
  </sheetData>
  <sheetProtection sheet="1" objects="1" scenarios="1" selectLockedCells="1"/>
  <pageMargins left="0.75" right="0.75" top="1" bottom="1" header="0.5" footer="0.5"/>
  <pageSetup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3"/>
  <dimension ref="A1:W50"/>
  <sheetViews>
    <sheetView workbookViewId="0">
      <selection activeCell="B13" sqref="B13"/>
    </sheetView>
  </sheetViews>
  <sheetFormatPr defaultRowHeight="12.75"/>
  <cols>
    <col min="1" max="1" width="3.7109375" style="1" customWidth="1"/>
    <col min="2" max="2" width="5.7109375" style="1" customWidth="1"/>
    <col min="3" max="3" width="8.5703125" bestFit="1" customWidth="1"/>
    <col min="4" max="4" width="6.7109375" bestFit="1" customWidth="1"/>
    <col min="5" max="5" width="7.140625" bestFit="1" customWidth="1"/>
    <col min="6" max="6" width="6.85546875" bestFit="1" customWidth="1"/>
    <col min="7" max="7" width="5.5703125" customWidth="1"/>
    <col min="8" max="8" width="2.7109375" customWidth="1"/>
    <col min="13" max="13" width="10" customWidth="1"/>
  </cols>
  <sheetData>
    <row r="1" spans="1:23" ht="12" customHeight="1">
      <c r="A1" s="4"/>
      <c r="B1" s="4"/>
      <c r="C1" s="5"/>
      <c r="D1" s="5"/>
      <c r="E1" s="5"/>
      <c r="F1" s="5"/>
      <c r="G1" s="5"/>
      <c r="H1" s="5"/>
      <c r="I1" s="17"/>
      <c r="J1" s="17"/>
      <c r="K1" s="17"/>
      <c r="L1" s="17"/>
      <c r="M1" s="17"/>
      <c r="N1" s="17"/>
      <c r="O1" s="17"/>
      <c r="P1" s="17"/>
      <c r="Q1" s="17"/>
      <c r="R1" s="5"/>
      <c r="S1" s="5"/>
      <c r="T1" s="13"/>
      <c r="U1" s="13"/>
      <c r="V1" s="13"/>
      <c r="W1" s="13"/>
    </row>
    <row r="2" spans="1:23" ht="12.75" customHeight="1">
      <c r="A2" s="22"/>
      <c r="B2" s="23"/>
      <c r="C2" s="20"/>
      <c r="D2" s="20"/>
      <c r="E2" s="20"/>
      <c r="F2" s="20"/>
      <c r="G2" s="20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13"/>
      <c r="U2" s="13"/>
      <c r="V2" s="13"/>
      <c r="W2" s="13"/>
    </row>
    <row r="3" spans="1:23" ht="14.1" customHeight="1">
      <c r="A3" s="21"/>
      <c r="B3" s="24"/>
      <c r="C3" s="20"/>
      <c r="D3" s="20"/>
      <c r="E3" s="20"/>
      <c r="F3" s="20"/>
      <c r="G3" s="20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13"/>
      <c r="U3" s="13"/>
      <c r="V3" s="13"/>
      <c r="W3" s="13"/>
    </row>
    <row r="4" spans="1:23" ht="14.1" customHeight="1">
      <c r="A4" s="21"/>
      <c r="B4" s="19"/>
      <c r="C4" s="20"/>
      <c r="D4" s="20"/>
      <c r="E4" s="20"/>
      <c r="F4" s="20"/>
      <c r="G4" s="20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3"/>
      <c r="U4" s="13"/>
      <c r="V4" s="13"/>
      <c r="W4" s="13"/>
    </row>
    <row r="5" spans="1:23" ht="14.1" customHeight="1">
      <c r="A5" s="21"/>
      <c r="B5" s="19"/>
      <c r="C5" s="20"/>
      <c r="D5" s="20"/>
      <c r="E5" s="20"/>
      <c r="F5" s="20"/>
      <c r="G5" s="20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3"/>
      <c r="U5" s="13"/>
      <c r="V5" s="13"/>
      <c r="W5" s="13"/>
    </row>
    <row r="6" spans="1:23" ht="14.1" customHeight="1">
      <c r="A6" s="21"/>
      <c r="B6" s="19"/>
      <c r="C6" s="20"/>
      <c r="D6" s="20"/>
      <c r="E6" s="20"/>
      <c r="F6" s="20"/>
      <c r="G6" s="20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3"/>
      <c r="U6" s="13"/>
      <c r="V6" s="13"/>
      <c r="W6" s="13"/>
    </row>
    <row r="7" spans="1:23" ht="14.1" customHeight="1">
      <c r="A7" s="21"/>
      <c r="B7" s="19"/>
      <c r="C7" s="20"/>
      <c r="D7" s="20"/>
      <c r="E7" s="20"/>
      <c r="F7" s="20"/>
      <c r="G7" s="20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3"/>
      <c r="U7" s="13"/>
      <c r="V7" s="13"/>
      <c r="W7" s="13"/>
    </row>
    <row r="8" spans="1:23" ht="14.1" customHeight="1">
      <c r="A8" s="21"/>
      <c r="B8" s="19"/>
      <c r="C8" s="20"/>
      <c r="D8" s="20"/>
      <c r="E8" s="20"/>
      <c r="F8" s="20"/>
      <c r="G8" s="20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3"/>
      <c r="U8" s="13"/>
      <c r="V8" s="13"/>
      <c r="W8" s="13"/>
    </row>
    <row r="9" spans="1:23" ht="14.1" customHeight="1">
      <c r="A9" s="21"/>
      <c r="B9" s="19"/>
      <c r="C9" s="20"/>
      <c r="D9" s="20"/>
      <c r="E9" s="20"/>
      <c r="F9" s="20"/>
      <c r="G9" s="20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3"/>
      <c r="U9" s="13"/>
      <c r="V9" s="13"/>
      <c r="W9" s="13"/>
    </row>
    <row r="10" spans="1:23" ht="14.1" customHeight="1">
      <c r="A10" s="21"/>
      <c r="B10" s="19"/>
      <c r="C10" s="20"/>
      <c r="D10" s="20"/>
      <c r="E10" s="20"/>
      <c r="F10" s="20"/>
      <c r="G10" s="20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3"/>
      <c r="U10" s="13"/>
      <c r="V10" s="13"/>
      <c r="W10" s="13"/>
    </row>
    <row r="11" spans="1:23" ht="14.1" customHeight="1">
      <c r="A11" s="21"/>
      <c r="B11" s="19"/>
      <c r="C11" s="20"/>
      <c r="D11" s="20"/>
      <c r="E11" s="20"/>
      <c r="F11" s="20"/>
      <c r="G11" s="20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3"/>
      <c r="U11" s="13"/>
      <c r="V11" s="13"/>
      <c r="W11" s="13"/>
    </row>
    <row r="12" spans="1:23" ht="14.1" customHeight="1">
      <c r="A12" s="21"/>
      <c r="B12" s="16" t="s">
        <v>5</v>
      </c>
      <c r="C12" s="7" t="s">
        <v>0</v>
      </c>
      <c r="D12" s="7" t="s">
        <v>1</v>
      </c>
      <c r="E12" s="9" t="s">
        <v>2</v>
      </c>
      <c r="F12" s="10" t="s">
        <v>3</v>
      </c>
      <c r="G12" s="7" t="s">
        <v>4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3"/>
      <c r="U12" s="13"/>
      <c r="V12" s="13"/>
      <c r="W12" s="13"/>
    </row>
    <row r="13" spans="1:23" ht="14.1" customHeight="1">
      <c r="A13" s="8">
        <v>1</v>
      </c>
      <c r="B13" s="37"/>
      <c r="C13" s="38"/>
      <c r="D13" s="39"/>
      <c r="E13" s="40"/>
      <c r="F13" s="41"/>
      <c r="G13" s="42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3"/>
      <c r="U13" s="13"/>
      <c r="V13" s="13"/>
      <c r="W13" s="13"/>
    </row>
    <row r="14" spans="1:23" ht="14.1" customHeight="1">
      <c r="A14" s="8">
        <v>2</v>
      </c>
      <c r="B14" s="37"/>
      <c r="C14" s="38"/>
      <c r="D14" s="39"/>
      <c r="E14" s="40"/>
      <c r="F14" s="41"/>
      <c r="G14" s="42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3"/>
      <c r="U14" s="36"/>
      <c r="V14" s="13"/>
      <c r="W14" s="13"/>
    </row>
    <row r="15" spans="1:23" ht="14.1" customHeight="1">
      <c r="A15" s="8">
        <v>3</v>
      </c>
      <c r="B15" s="37"/>
      <c r="C15" s="38"/>
      <c r="D15" s="39"/>
      <c r="E15" s="40"/>
      <c r="F15" s="41"/>
      <c r="G15" s="4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3"/>
      <c r="U15" s="13"/>
      <c r="V15" s="13"/>
      <c r="W15" s="13"/>
    </row>
    <row r="16" spans="1:23" ht="14.1" customHeight="1">
      <c r="A16" s="8">
        <v>4</v>
      </c>
      <c r="B16" s="37"/>
      <c r="C16" s="38"/>
      <c r="D16" s="39"/>
      <c r="E16" s="40"/>
      <c r="F16" s="41"/>
      <c r="G16" s="42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3"/>
      <c r="U16" s="13"/>
      <c r="V16" s="13"/>
      <c r="W16" s="13"/>
    </row>
    <row r="17" spans="1:23" ht="14.1" customHeight="1">
      <c r="A17" s="8">
        <v>5</v>
      </c>
      <c r="B17" s="37"/>
      <c r="C17" s="38"/>
      <c r="D17" s="39"/>
      <c r="E17" s="40"/>
      <c r="F17" s="41"/>
      <c r="G17" s="4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3"/>
      <c r="U17" s="13"/>
      <c r="V17" s="13"/>
      <c r="W17" s="13"/>
    </row>
    <row r="18" spans="1:23" ht="14.1" customHeight="1">
      <c r="A18" s="8">
        <v>6</v>
      </c>
      <c r="B18" s="37"/>
      <c r="C18" s="38"/>
      <c r="D18" s="39"/>
      <c r="E18" s="40"/>
      <c r="F18" s="41"/>
      <c r="G18" s="42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3"/>
      <c r="U18" s="13"/>
      <c r="V18" s="13"/>
      <c r="W18" s="13"/>
    </row>
    <row r="19" spans="1:23" ht="14.1" customHeight="1">
      <c r="A19" s="8">
        <v>7</v>
      </c>
      <c r="B19" s="37"/>
      <c r="C19" s="38"/>
      <c r="D19" s="39"/>
      <c r="E19" s="40"/>
      <c r="F19" s="41"/>
      <c r="G19" s="4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3"/>
      <c r="U19" s="13"/>
      <c r="V19" s="13"/>
      <c r="W19" s="13"/>
    </row>
    <row r="20" spans="1:23" ht="14.1" customHeight="1">
      <c r="A20" s="8">
        <v>8</v>
      </c>
      <c r="B20" s="37"/>
      <c r="C20" s="38"/>
      <c r="D20" s="39"/>
      <c r="E20" s="40"/>
      <c r="F20" s="41"/>
      <c r="G20" s="42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3"/>
      <c r="U20" s="13"/>
      <c r="V20" s="13"/>
      <c r="W20" s="13"/>
    </row>
    <row r="21" spans="1:23" ht="14.1" customHeight="1">
      <c r="A21" s="8">
        <v>9</v>
      </c>
      <c r="B21" s="37"/>
      <c r="C21" s="38"/>
      <c r="D21" s="39"/>
      <c r="E21" s="40"/>
      <c r="F21" s="41"/>
      <c r="G21" s="42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3"/>
      <c r="U21" s="13"/>
      <c r="V21" s="13"/>
      <c r="W21" s="13"/>
    </row>
    <row r="22" spans="1:23" ht="14.1" customHeight="1">
      <c r="A22" s="8">
        <v>10</v>
      </c>
      <c r="B22" s="37"/>
      <c r="C22" s="38"/>
      <c r="D22" s="39"/>
      <c r="E22" s="40"/>
      <c r="F22" s="41"/>
      <c r="G22" s="42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3"/>
      <c r="U22" s="13"/>
      <c r="V22" s="13"/>
      <c r="W22" s="13"/>
    </row>
    <row r="23" spans="1:23" ht="14.1" customHeight="1">
      <c r="A23" s="8">
        <v>11</v>
      </c>
      <c r="B23" s="37"/>
      <c r="C23" s="38"/>
      <c r="D23" s="39"/>
      <c r="E23" s="40"/>
      <c r="F23" s="41"/>
      <c r="G23" s="42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3"/>
      <c r="U23" s="13"/>
      <c r="V23" s="13"/>
      <c r="W23" s="13"/>
    </row>
    <row r="24" spans="1:23" ht="14.1" customHeight="1">
      <c r="A24" s="8">
        <v>12</v>
      </c>
      <c r="B24" s="37"/>
      <c r="C24" s="38"/>
      <c r="D24" s="39"/>
      <c r="E24" s="40"/>
      <c r="F24" s="41"/>
      <c r="G24" s="42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3"/>
      <c r="U24" s="13"/>
      <c r="V24" s="13"/>
      <c r="W24" s="13"/>
    </row>
    <row r="25" spans="1:23" ht="14.1" customHeight="1">
      <c r="A25" s="8">
        <v>13</v>
      </c>
      <c r="B25" s="37"/>
      <c r="C25" s="38"/>
      <c r="D25" s="39"/>
      <c r="E25" s="40"/>
      <c r="F25" s="41"/>
      <c r="G25" s="42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3"/>
      <c r="U25" s="13"/>
      <c r="V25" s="13"/>
      <c r="W25" s="13"/>
    </row>
    <row r="26" spans="1:23" ht="14.1" customHeight="1">
      <c r="A26" s="8">
        <v>14</v>
      </c>
      <c r="B26" s="37"/>
      <c r="C26" s="38"/>
      <c r="D26" s="39"/>
      <c r="E26" s="40"/>
      <c r="F26" s="41"/>
      <c r="G26" s="42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3"/>
      <c r="U26" s="13"/>
      <c r="V26" s="13"/>
      <c r="W26" s="13"/>
    </row>
    <row r="27" spans="1:23" ht="14.1" customHeight="1">
      <c r="A27" s="8">
        <v>15</v>
      </c>
      <c r="B27" s="37"/>
      <c r="C27" s="38"/>
      <c r="D27" s="39"/>
      <c r="E27" s="40"/>
      <c r="F27" s="41"/>
      <c r="G27" s="42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3"/>
      <c r="U27" s="13"/>
      <c r="V27" s="13"/>
      <c r="W27" s="13"/>
    </row>
    <row r="28" spans="1:23" ht="14.1" customHeight="1">
      <c r="A28" s="8">
        <v>16</v>
      </c>
      <c r="B28" s="37"/>
      <c r="C28" s="38"/>
      <c r="D28" s="39"/>
      <c r="E28" s="40"/>
      <c r="F28" s="41"/>
      <c r="G28" s="42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3"/>
      <c r="U28" s="13"/>
      <c r="V28" s="13"/>
      <c r="W28" s="13"/>
    </row>
    <row r="29" spans="1:23" ht="14.1" customHeight="1">
      <c r="A29" s="8">
        <v>17</v>
      </c>
      <c r="B29" s="37"/>
      <c r="C29" s="38"/>
      <c r="D29" s="39"/>
      <c r="E29" s="40"/>
      <c r="F29" s="41"/>
      <c r="G29" s="42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3"/>
      <c r="U29" s="13"/>
      <c r="V29" s="13"/>
      <c r="W29" s="13"/>
    </row>
    <row r="30" spans="1:23" ht="14.1" customHeight="1">
      <c r="A30" s="8">
        <v>18</v>
      </c>
      <c r="B30" s="37"/>
      <c r="C30" s="38"/>
      <c r="D30" s="39"/>
      <c r="E30" s="40"/>
      <c r="F30" s="41"/>
      <c r="G30" s="42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3"/>
      <c r="U30" s="13"/>
      <c r="V30" s="13"/>
      <c r="W30" s="13"/>
    </row>
    <row r="31" spans="1:23" ht="14.1" customHeight="1">
      <c r="A31" s="8">
        <v>19</v>
      </c>
      <c r="B31" s="37"/>
      <c r="C31" s="38"/>
      <c r="D31" s="39"/>
      <c r="E31" s="40"/>
      <c r="F31" s="41"/>
      <c r="G31" s="4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3"/>
      <c r="U31" s="13"/>
      <c r="V31" s="13"/>
      <c r="W31" s="13"/>
    </row>
    <row r="32" spans="1:23" ht="14.1" customHeight="1">
      <c r="A32" s="8">
        <v>20</v>
      </c>
      <c r="B32" s="37"/>
      <c r="C32" s="38"/>
      <c r="D32" s="39"/>
      <c r="E32" s="40"/>
      <c r="F32" s="41"/>
      <c r="G32" s="42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3"/>
      <c r="U32" s="13"/>
      <c r="V32" s="13"/>
      <c r="W32" s="13"/>
    </row>
    <row r="33" spans="1:23" ht="14.1" customHeight="1">
      <c r="A33" s="8">
        <v>21</v>
      </c>
      <c r="B33" s="37"/>
      <c r="C33" s="38"/>
      <c r="D33" s="39"/>
      <c r="E33" s="40"/>
      <c r="F33" s="41"/>
      <c r="G33" s="42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3"/>
      <c r="U33" s="13"/>
      <c r="V33" s="13"/>
      <c r="W33" s="13"/>
    </row>
    <row r="34" spans="1:23">
      <c r="A34" s="8">
        <v>22</v>
      </c>
      <c r="B34" s="37"/>
      <c r="C34" s="38"/>
      <c r="D34" s="39"/>
      <c r="E34" s="40"/>
      <c r="F34" s="41"/>
      <c r="G34" s="42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3"/>
      <c r="U34" s="13"/>
      <c r="V34" s="13"/>
      <c r="W34" s="13"/>
    </row>
    <row r="35" spans="1:23">
      <c r="A35" s="8">
        <v>23</v>
      </c>
      <c r="B35" s="37"/>
      <c r="C35" s="38"/>
      <c r="D35" s="39"/>
      <c r="E35" s="40"/>
      <c r="F35" s="41"/>
      <c r="G35" s="42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1:23">
      <c r="A36" s="8">
        <v>24</v>
      </c>
      <c r="B36" s="37"/>
      <c r="C36" s="38"/>
      <c r="D36" s="39"/>
      <c r="E36" s="40"/>
      <c r="F36" s="41"/>
      <c r="G36" s="42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1:23">
      <c r="A37" s="8">
        <v>25</v>
      </c>
      <c r="B37" s="37"/>
      <c r="C37" s="38"/>
      <c r="D37" s="39"/>
      <c r="E37" s="40"/>
      <c r="F37" s="41"/>
      <c r="G37" s="42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1:23">
      <c r="A38" s="8">
        <v>26</v>
      </c>
      <c r="B38" s="37"/>
      <c r="C38" s="38"/>
      <c r="D38" s="39"/>
      <c r="E38" s="40"/>
      <c r="F38" s="41"/>
      <c r="G38" s="42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spans="1:23">
      <c r="A39" s="8">
        <v>27</v>
      </c>
      <c r="B39" s="37"/>
      <c r="C39" s="38"/>
      <c r="D39" s="39"/>
      <c r="E39" s="40"/>
      <c r="F39" s="41"/>
      <c r="G39" s="42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spans="1:23">
      <c r="A40" s="8">
        <v>28</v>
      </c>
      <c r="B40" s="37"/>
      <c r="C40" s="38"/>
      <c r="D40" s="39"/>
      <c r="E40" s="40"/>
      <c r="F40" s="41"/>
      <c r="G40" s="42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1:23">
      <c r="A41" s="8">
        <v>29</v>
      </c>
      <c r="B41" s="37"/>
      <c r="C41" s="38"/>
      <c r="D41" s="39"/>
      <c r="E41" s="40"/>
      <c r="F41" s="41"/>
      <c r="G41" s="42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1:23">
      <c r="A42" s="8">
        <v>30</v>
      </c>
      <c r="B42" s="37"/>
      <c r="C42" s="38"/>
      <c r="D42" s="39"/>
      <c r="E42" s="40"/>
      <c r="F42" s="41"/>
      <c r="G42" s="42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spans="1:23">
      <c r="A43" s="8">
        <v>31</v>
      </c>
      <c r="B43" s="37"/>
      <c r="C43" s="38"/>
      <c r="D43" s="39"/>
      <c r="E43" s="40"/>
      <c r="F43" s="41"/>
      <c r="G43" s="42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spans="1:23">
      <c r="A44" s="11"/>
      <c r="B44" s="18">
        <f>SUM(B13:B43)</f>
        <v>0</v>
      </c>
      <c r="C44" s="14">
        <f>SUM(C13:C43)</f>
        <v>0</v>
      </c>
      <c r="D44" s="14">
        <f>SUM(D13:D43)</f>
        <v>0</v>
      </c>
      <c r="E44" s="14">
        <f>SUM(E13:E43)</f>
        <v>0</v>
      </c>
      <c r="F44" s="6"/>
      <c r="G44" s="6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1:23">
      <c r="A45" s="11"/>
      <c r="B45" s="23">
        <f>SUM(B44/31)</f>
        <v>0</v>
      </c>
      <c r="C45" s="15">
        <f>SUM(C44/31)</f>
        <v>0</v>
      </c>
      <c r="D45" s="15">
        <f>SUM(D44/31)</f>
        <v>0</v>
      </c>
      <c r="E45" s="15">
        <f>SUM(E44/31)</f>
        <v>0</v>
      </c>
      <c r="F45" s="12"/>
      <c r="G45" s="12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1:23">
      <c r="A46" s="11"/>
      <c r="B46" s="11"/>
      <c r="C46" s="12"/>
      <c r="D46" s="12"/>
      <c r="E46" s="12"/>
      <c r="F46" s="12"/>
      <c r="G46" s="12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1:23">
      <c r="A47" s="11"/>
      <c r="B47" s="11"/>
      <c r="C47" s="12"/>
      <c r="D47" s="12"/>
      <c r="E47" s="12"/>
      <c r="F47" s="12"/>
      <c r="G47" s="12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1:23">
      <c r="A48" s="11"/>
      <c r="B48" s="11"/>
      <c r="C48" s="12"/>
      <c r="D48" s="12"/>
      <c r="E48" s="12"/>
      <c r="F48" s="12"/>
      <c r="G48" s="12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spans="1:7">
      <c r="A49" s="2"/>
      <c r="B49" s="2"/>
      <c r="C49" s="3"/>
      <c r="D49" s="3"/>
      <c r="E49" s="3"/>
      <c r="F49" s="3"/>
      <c r="G49" s="3"/>
    </row>
    <row r="50" spans="1:7">
      <c r="A50" s="2"/>
      <c r="B50" s="2"/>
      <c r="C50" s="3"/>
      <c r="D50" s="3"/>
      <c r="E50" s="3"/>
      <c r="F50" s="3"/>
      <c r="G50" s="3"/>
    </row>
  </sheetData>
  <sheetProtection sheet="1" objects="1" scenarios="1" selectLockedCells="1"/>
  <pageMargins left="0.75" right="0.75" top="1" bottom="1" header="0.5" footer="0.5"/>
  <pageSetup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4"/>
  <dimension ref="A1:W50"/>
  <sheetViews>
    <sheetView workbookViewId="0">
      <selection activeCell="B13" sqref="B13"/>
    </sheetView>
  </sheetViews>
  <sheetFormatPr defaultRowHeight="12.75"/>
  <cols>
    <col min="1" max="1" width="3.7109375" style="1" customWidth="1"/>
    <col min="2" max="2" width="5.7109375" style="1" customWidth="1"/>
    <col min="3" max="3" width="8.5703125" bestFit="1" customWidth="1"/>
    <col min="4" max="4" width="6.7109375" bestFit="1" customWidth="1"/>
    <col min="5" max="5" width="7.140625" bestFit="1" customWidth="1"/>
    <col min="6" max="6" width="6.85546875" bestFit="1" customWidth="1"/>
    <col min="7" max="7" width="5.5703125" customWidth="1"/>
    <col min="8" max="8" width="2.7109375" customWidth="1"/>
    <col min="13" max="13" width="10" customWidth="1"/>
  </cols>
  <sheetData>
    <row r="1" spans="1:23" ht="12" customHeight="1">
      <c r="A1" s="4"/>
      <c r="B1" s="4"/>
      <c r="C1" s="5"/>
      <c r="D1" s="5"/>
      <c r="E1" s="5"/>
      <c r="F1" s="5"/>
      <c r="G1" s="5"/>
      <c r="H1" s="5"/>
      <c r="I1" s="17"/>
      <c r="J1" s="17"/>
      <c r="K1" s="17"/>
      <c r="L1" s="17"/>
      <c r="M1" s="17"/>
      <c r="N1" s="17"/>
      <c r="O1" s="17"/>
      <c r="P1" s="17"/>
      <c r="Q1" s="17"/>
      <c r="R1" s="5"/>
      <c r="S1" s="5"/>
      <c r="T1" s="13"/>
      <c r="U1" s="13"/>
      <c r="V1" s="13"/>
      <c r="W1" s="13"/>
    </row>
    <row r="2" spans="1:23" ht="12.75" customHeight="1">
      <c r="A2" s="22"/>
      <c r="B2" s="23"/>
      <c r="C2" s="20"/>
      <c r="D2" s="20"/>
      <c r="E2" s="20"/>
      <c r="F2" s="20"/>
      <c r="G2" s="20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13"/>
      <c r="U2" s="13"/>
      <c r="V2" s="13"/>
      <c r="W2" s="13"/>
    </row>
    <row r="3" spans="1:23" ht="14.1" customHeight="1">
      <c r="A3" s="21"/>
      <c r="B3" s="24"/>
      <c r="C3" s="20"/>
      <c r="D3" s="20"/>
      <c r="E3" s="20"/>
      <c r="F3" s="20"/>
      <c r="G3" s="20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13"/>
      <c r="U3" s="13"/>
      <c r="V3" s="13"/>
      <c r="W3" s="13"/>
    </row>
    <row r="4" spans="1:23" ht="14.1" customHeight="1">
      <c r="A4" s="21"/>
      <c r="B4" s="19"/>
      <c r="C4" s="20"/>
      <c r="D4" s="20"/>
      <c r="E4" s="20"/>
      <c r="F4" s="20"/>
      <c r="G4" s="20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3"/>
      <c r="U4" s="13"/>
      <c r="V4" s="13"/>
      <c r="W4" s="13"/>
    </row>
    <row r="5" spans="1:23" ht="14.1" customHeight="1">
      <c r="A5" s="21"/>
      <c r="B5" s="19"/>
      <c r="C5" s="20"/>
      <c r="D5" s="20"/>
      <c r="E5" s="20"/>
      <c r="F5" s="20"/>
      <c r="G5" s="20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3"/>
      <c r="U5" s="13"/>
      <c r="V5" s="13"/>
      <c r="W5" s="13"/>
    </row>
    <row r="6" spans="1:23" ht="14.1" customHeight="1">
      <c r="A6" s="21"/>
      <c r="B6" s="19"/>
      <c r="C6" s="20"/>
      <c r="D6" s="20"/>
      <c r="E6" s="20"/>
      <c r="F6" s="20"/>
      <c r="G6" s="20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3"/>
      <c r="U6" s="13"/>
      <c r="V6" s="13"/>
      <c r="W6" s="13"/>
    </row>
    <row r="7" spans="1:23" ht="14.1" customHeight="1">
      <c r="A7" s="21"/>
      <c r="B7" s="19"/>
      <c r="C7" s="20"/>
      <c r="D7" s="20"/>
      <c r="E7" s="20"/>
      <c r="F7" s="20"/>
      <c r="G7" s="20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3"/>
      <c r="U7" s="13"/>
      <c r="V7" s="13"/>
      <c r="W7" s="13"/>
    </row>
    <row r="8" spans="1:23" ht="14.1" customHeight="1">
      <c r="A8" s="21"/>
      <c r="B8" s="19"/>
      <c r="C8" s="20"/>
      <c r="D8" s="20"/>
      <c r="E8" s="20"/>
      <c r="F8" s="20"/>
      <c r="G8" s="20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3"/>
      <c r="U8" s="13"/>
      <c r="V8" s="13"/>
      <c r="W8" s="13"/>
    </row>
    <row r="9" spans="1:23" ht="14.1" customHeight="1">
      <c r="A9" s="21"/>
      <c r="B9" s="19"/>
      <c r="C9" s="20"/>
      <c r="D9" s="20"/>
      <c r="E9" s="20"/>
      <c r="F9" s="20"/>
      <c r="G9" s="20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3"/>
      <c r="U9" s="13"/>
      <c r="V9" s="13"/>
      <c r="W9" s="13"/>
    </row>
    <row r="10" spans="1:23" ht="14.1" customHeight="1">
      <c r="A10" s="21"/>
      <c r="B10" s="19"/>
      <c r="C10" s="20"/>
      <c r="D10" s="20"/>
      <c r="E10" s="20"/>
      <c r="F10" s="20"/>
      <c r="G10" s="20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3"/>
      <c r="U10" s="13"/>
      <c r="V10" s="13"/>
      <c r="W10" s="13"/>
    </row>
    <row r="11" spans="1:23" ht="14.1" customHeight="1">
      <c r="A11" s="21"/>
      <c r="B11" s="19"/>
      <c r="C11" s="20"/>
      <c r="D11" s="20"/>
      <c r="E11" s="20"/>
      <c r="F11" s="20"/>
      <c r="G11" s="20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3"/>
      <c r="U11" s="13"/>
      <c r="V11" s="13"/>
      <c r="W11" s="13"/>
    </row>
    <row r="12" spans="1:23" ht="14.1" customHeight="1">
      <c r="A12" s="21"/>
      <c r="B12" s="16" t="s">
        <v>5</v>
      </c>
      <c r="C12" s="7" t="s">
        <v>0</v>
      </c>
      <c r="D12" s="7" t="s">
        <v>1</v>
      </c>
      <c r="E12" s="9" t="s">
        <v>2</v>
      </c>
      <c r="F12" s="10" t="s">
        <v>3</v>
      </c>
      <c r="G12" s="7" t="s">
        <v>4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3"/>
      <c r="U12" s="13"/>
      <c r="V12" s="13"/>
      <c r="W12" s="13"/>
    </row>
    <row r="13" spans="1:23" ht="14.1" customHeight="1">
      <c r="A13" s="8">
        <v>1</v>
      </c>
      <c r="B13" s="37"/>
      <c r="C13" s="38"/>
      <c r="D13" s="39"/>
      <c r="E13" s="40"/>
      <c r="F13" s="41"/>
      <c r="G13" s="42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36"/>
      <c r="U13" s="13"/>
      <c r="V13" s="13"/>
      <c r="W13" s="13"/>
    </row>
    <row r="14" spans="1:23" ht="14.1" customHeight="1">
      <c r="A14" s="8">
        <v>2</v>
      </c>
      <c r="B14" s="37"/>
      <c r="C14" s="38"/>
      <c r="D14" s="39"/>
      <c r="E14" s="40"/>
      <c r="F14" s="41"/>
      <c r="G14" s="42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3"/>
      <c r="U14" s="13"/>
      <c r="V14" s="13"/>
      <c r="W14" s="13"/>
    </row>
    <row r="15" spans="1:23" ht="14.1" customHeight="1">
      <c r="A15" s="8">
        <v>3</v>
      </c>
      <c r="B15" s="37"/>
      <c r="C15" s="38"/>
      <c r="D15" s="39"/>
      <c r="E15" s="40"/>
      <c r="F15" s="41"/>
      <c r="G15" s="4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3"/>
      <c r="U15" s="13"/>
      <c r="V15" s="13"/>
      <c r="W15" s="13"/>
    </row>
    <row r="16" spans="1:23" ht="14.1" customHeight="1">
      <c r="A16" s="8">
        <v>4</v>
      </c>
      <c r="B16" s="37"/>
      <c r="C16" s="38"/>
      <c r="D16" s="39"/>
      <c r="E16" s="40"/>
      <c r="F16" s="41"/>
      <c r="G16" s="42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3"/>
      <c r="U16" s="13"/>
      <c r="V16" s="13"/>
      <c r="W16" s="13"/>
    </row>
    <row r="17" spans="1:23" ht="14.1" customHeight="1">
      <c r="A17" s="8">
        <v>5</v>
      </c>
      <c r="B17" s="37"/>
      <c r="C17" s="38"/>
      <c r="D17" s="39"/>
      <c r="E17" s="40"/>
      <c r="F17" s="41"/>
      <c r="G17" s="4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3"/>
      <c r="U17" s="13"/>
      <c r="V17" s="13"/>
      <c r="W17" s="13"/>
    </row>
    <row r="18" spans="1:23" ht="14.1" customHeight="1">
      <c r="A18" s="8">
        <v>6</v>
      </c>
      <c r="B18" s="37"/>
      <c r="C18" s="38"/>
      <c r="D18" s="39"/>
      <c r="E18" s="40"/>
      <c r="F18" s="41"/>
      <c r="G18" s="42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3"/>
      <c r="U18" s="13"/>
      <c r="V18" s="13"/>
      <c r="W18" s="13"/>
    </row>
    <row r="19" spans="1:23" ht="14.1" customHeight="1">
      <c r="A19" s="8">
        <v>7</v>
      </c>
      <c r="B19" s="37"/>
      <c r="C19" s="38"/>
      <c r="D19" s="39"/>
      <c r="E19" s="40"/>
      <c r="F19" s="41"/>
      <c r="G19" s="4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3"/>
      <c r="U19" s="13"/>
      <c r="V19" s="13"/>
      <c r="W19" s="13"/>
    </row>
    <row r="20" spans="1:23" ht="14.1" customHeight="1">
      <c r="A20" s="8">
        <v>8</v>
      </c>
      <c r="B20" s="37"/>
      <c r="C20" s="38"/>
      <c r="D20" s="39"/>
      <c r="E20" s="40"/>
      <c r="F20" s="41"/>
      <c r="G20" s="42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3"/>
      <c r="U20" s="13"/>
      <c r="V20" s="13"/>
      <c r="W20" s="13"/>
    </row>
    <row r="21" spans="1:23" ht="14.1" customHeight="1">
      <c r="A21" s="8">
        <v>9</v>
      </c>
      <c r="B21" s="37"/>
      <c r="C21" s="38"/>
      <c r="D21" s="39"/>
      <c r="E21" s="40"/>
      <c r="F21" s="41"/>
      <c r="G21" s="42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3"/>
      <c r="U21" s="13"/>
      <c r="V21" s="13"/>
      <c r="W21" s="13"/>
    </row>
    <row r="22" spans="1:23" ht="14.1" customHeight="1">
      <c r="A22" s="8">
        <v>10</v>
      </c>
      <c r="B22" s="37"/>
      <c r="C22" s="38"/>
      <c r="D22" s="39"/>
      <c r="E22" s="40"/>
      <c r="F22" s="41"/>
      <c r="G22" s="42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3"/>
      <c r="U22" s="13"/>
      <c r="V22" s="13"/>
      <c r="W22" s="13"/>
    </row>
    <row r="23" spans="1:23" ht="14.1" customHeight="1">
      <c r="A23" s="8">
        <v>11</v>
      </c>
      <c r="B23" s="37"/>
      <c r="C23" s="38"/>
      <c r="D23" s="39"/>
      <c r="E23" s="40"/>
      <c r="F23" s="41"/>
      <c r="G23" s="42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3"/>
      <c r="U23" s="13"/>
      <c r="V23" s="13"/>
      <c r="W23" s="13"/>
    </row>
    <row r="24" spans="1:23" ht="14.1" customHeight="1">
      <c r="A24" s="8">
        <v>12</v>
      </c>
      <c r="B24" s="37"/>
      <c r="C24" s="38"/>
      <c r="D24" s="39"/>
      <c r="E24" s="40"/>
      <c r="F24" s="41"/>
      <c r="G24" s="42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3"/>
      <c r="U24" s="13"/>
      <c r="V24" s="13"/>
      <c r="W24" s="13"/>
    </row>
    <row r="25" spans="1:23" ht="14.1" customHeight="1">
      <c r="A25" s="8">
        <v>13</v>
      </c>
      <c r="B25" s="37"/>
      <c r="C25" s="38"/>
      <c r="D25" s="39"/>
      <c r="E25" s="40"/>
      <c r="F25" s="41"/>
      <c r="G25" s="42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3"/>
      <c r="U25" s="13"/>
      <c r="V25" s="13"/>
      <c r="W25" s="13"/>
    </row>
    <row r="26" spans="1:23" ht="14.1" customHeight="1">
      <c r="A26" s="8">
        <v>14</v>
      </c>
      <c r="B26" s="37"/>
      <c r="C26" s="38"/>
      <c r="D26" s="39"/>
      <c r="E26" s="40"/>
      <c r="F26" s="41"/>
      <c r="G26" s="42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3"/>
      <c r="U26" s="13"/>
      <c r="V26" s="13"/>
      <c r="W26" s="13"/>
    </row>
    <row r="27" spans="1:23" ht="14.1" customHeight="1">
      <c r="A27" s="8">
        <v>15</v>
      </c>
      <c r="B27" s="37"/>
      <c r="C27" s="38"/>
      <c r="D27" s="39"/>
      <c r="E27" s="40"/>
      <c r="F27" s="41"/>
      <c r="G27" s="42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3"/>
      <c r="U27" s="13"/>
      <c r="V27" s="13"/>
      <c r="W27" s="13"/>
    </row>
    <row r="28" spans="1:23" ht="14.1" customHeight="1">
      <c r="A28" s="8">
        <v>16</v>
      </c>
      <c r="B28" s="37"/>
      <c r="C28" s="38"/>
      <c r="D28" s="39"/>
      <c r="E28" s="40"/>
      <c r="F28" s="41"/>
      <c r="G28" s="42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3"/>
      <c r="U28" s="13"/>
      <c r="V28" s="13"/>
      <c r="W28" s="13"/>
    </row>
    <row r="29" spans="1:23" ht="14.1" customHeight="1">
      <c r="A29" s="8">
        <v>17</v>
      </c>
      <c r="B29" s="37"/>
      <c r="C29" s="38"/>
      <c r="D29" s="39"/>
      <c r="E29" s="40"/>
      <c r="F29" s="41"/>
      <c r="G29" s="42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3"/>
      <c r="U29" s="13"/>
      <c r="V29" s="13"/>
      <c r="W29" s="13"/>
    </row>
    <row r="30" spans="1:23" ht="14.1" customHeight="1">
      <c r="A30" s="8">
        <v>18</v>
      </c>
      <c r="B30" s="37"/>
      <c r="C30" s="38"/>
      <c r="D30" s="39"/>
      <c r="E30" s="40"/>
      <c r="F30" s="41"/>
      <c r="G30" s="42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3"/>
      <c r="U30" s="13"/>
      <c r="V30" s="13"/>
      <c r="W30" s="13"/>
    </row>
    <row r="31" spans="1:23" ht="14.1" customHeight="1">
      <c r="A31" s="8">
        <v>19</v>
      </c>
      <c r="B31" s="37"/>
      <c r="C31" s="38"/>
      <c r="D31" s="39"/>
      <c r="E31" s="40"/>
      <c r="F31" s="41"/>
      <c r="G31" s="4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3"/>
      <c r="U31" s="13"/>
      <c r="V31" s="13"/>
      <c r="W31" s="13"/>
    </row>
    <row r="32" spans="1:23" ht="14.1" customHeight="1">
      <c r="A32" s="8">
        <v>20</v>
      </c>
      <c r="B32" s="37"/>
      <c r="C32" s="38"/>
      <c r="D32" s="39"/>
      <c r="E32" s="40"/>
      <c r="F32" s="41"/>
      <c r="G32" s="42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3"/>
      <c r="U32" s="13"/>
      <c r="V32" s="13"/>
      <c r="W32" s="13"/>
    </row>
    <row r="33" spans="1:23" ht="14.1" customHeight="1">
      <c r="A33" s="8">
        <v>21</v>
      </c>
      <c r="B33" s="37"/>
      <c r="C33" s="38"/>
      <c r="D33" s="39"/>
      <c r="E33" s="40"/>
      <c r="F33" s="41"/>
      <c r="G33" s="42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3"/>
      <c r="U33" s="13"/>
      <c r="V33" s="13"/>
      <c r="W33" s="13"/>
    </row>
    <row r="34" spans="1:23">
      <c r="A34" s="8">
        <v>22</v>
      </c>
      <c r="B34" s="37"/>
      <c r="C34" s="38"/>
      <c r="D34" s="39"/>
      <c r="E34" s="40"/>
      <c r="F34" s="41"/>
      <c r="G34" s="42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3"/>
      <c r="U34" s="13"/>
      <c r="V34" s="13"/>
      <c r="W34" s="13"/>
    </row>
    <row r="35" spans="1:23">
      <c r="A35" s="8">
        <v>23</v>
      </c>
      <c r="B35" s="37"/>
      <c r="C35" s="38"/>
      <c r="D35" s="39"/>
      <c r="E35" s="40"/>
      <c r="F35" s="41"/>
      <c r="G35" s="42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1:23">
      <c r="A36" s="8">
        <v>24</v>
      </c>
      <c r="B36" s="37"/>
      <c r="C36" s="38"/>
      <c r="D36" s="39"/>
      <c r="E36" s="40"/>
      <c r="F36" s="41"/>
      <c r="G36" s="42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1:23">
      <c r="A37" s="8">
        <v>25</v>
      </c>
      <c r="B37" s="37"/>
      <c r="C37" s="38"/>
      <c r="D37" s="39"/>
      <c r="E37" s="40"/>
      <c r="F37" s="41"/>
      <c r="G37" s="42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1:23">
      <c r="A38" s="8">
        <v>26</v>
      </c>
      <c r="B38" s="37"/>
      <c r="C38" s="38"/>
      <c r="D38" s="39"/>
      <c r="E38" s="40"/>
      <c r="F38" s="41"/>
      <c r="G38" s="42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spans="1:23">
      <c r="A39" s="8">
        <v>27</v>
      </c>
      <c r="B39" s="37"/>
      <c r="C39" s="38"/>
      <c r="D39" s="39"/>
      <c r="E39" s="40"/>
      <c r="F39" s="41"/>
      <c r="G39" s="42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spans="1:23">
      <c r="A40" s="8">
        <v>28</v>
      </c>
      <c r="B40" s="37"/>
      <c r="C40" s="38"/>
      <c r="D40" s="39"/>
      <c r="E40" s="40"/>
      <c r="F40" s="41"/>
      <c r="G40" s="42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1:23">
      <c r="A41" s="8">
        <v>29</v>
      </c>
      <c r="B41" s="37"/>
      <c r="C41" s="38"/>
      <c r="D41" s="39"/>
      <c r="E41" s="40"/>
      <c r="F41" s="41"/>
      <c r="G41" s="42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1:23">
      <c r="A42" s="8">
        <v>30</v>
      </c>
      <c r="B42" s="50"/>
      <c r="C42" s="51"/>
      <c r="D42" s="52"/>
      <c r="E42" s="53"/>
      <c r="F42" s="54"/>
      <c r="G42" s="55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spans="1:23">
      <c r="A43" s="25"/>
      <c r="B43" s="31"/>
      <c r="C43" s="32"/>
      <c r="D43" s="33"/>
      <c r="E43" s="34"/>
      <c r="F43" s="35"/>
      <c r="G43" s="35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spans="1:23">
      <c r="A44" s="11"/>
      <c r="B44" s="18">
        <f>SUM(B13:B43)</f>
        <v>0</v>
      </c>
      <c r="C44" s="14">
        <f>SUM(C13:C43)</f>
        <v>0</v>
      </c>
      <c r="D44" s="14">
        <f>SUM(D13:D43)</f>
        <v>0</v>
      </c>
      <c r="E44" s="14">
        <f>SUM(E13:E43)</f>
        <v>0</v>
      </c>
      <c r="F44" s="6"/>
      <c r="G44" s="6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1:23">
      <c r="A45" s="11"/>
      <c r="B45" s="23">
        <f>SUM(B44/30)</f>
        <v>0</v>
      </c>
      <c r="C45" s="15">
        <f>SUM(C44/31)</f>
        <v>0</v>
      </c>
      <c r="D45" s="15">
        <f>SUM(D44/31)</f>
        <v>0</v>
      </c>
      <c r="E45" s="15">
        <f>SUM(E44/31)</f>
        <v>0</v>
      </c>
      <c r="F45" s="12"/>
      <c r="G45" s="12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1:23">
      <c r="A46" s="11"/>
      <c r="B46" s="11"/>
      <c r="C46" s="12"/>
      <c r="D46" s="12"/>
      <c r="E46" s="12"/>
      <c r="F46" s="12"/>
      <c r="G46" s="12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1:23">
      <c r="A47" s="11"/>
      <c r="B47" s="11"/>
      <c r="C47" s="12"/>
      <c r="D47" s="12"/>
      <c r="E47" s="12"/>
      <c r="F47" s="12"/>
      <c r="G47" s="12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1:23">
      <c r="A48" s="11"/>
      <c r="B48" s="11"/>
      <c r="C48" s="12"/>
      <c r="D48" s="12"/>
      <c r="E48" s="12"/>
      <c r="F48" s="12"/>
      <c r="G48" s="12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spans="1:7">
      <c r="A49" s="2"/>
      <c r="B49" s="2"/>
      <c r="C49" s="3"/>
      <c r="D49" s="3"/>
      <c r="E49" s="3"/>
      <c r="F49" s="3"/>
      <c r="G49" s="3"/>
    </row>
    <row r="50" spans="1:7">
      <c r="A50" s="2"/>
      <c r="B50" s="2"/>
      <c r="C50" s="3"/>
      <c r="D50" s="3"/>
      <c r="E50" s="3"/>
      <c r="F50" s="3"/>
      <c r="G50" s="3"/>
    </row>
  </sheetData>
  <sheetProtection sheet="1" objects="1" scenarios="1" selectLockedCells="1"/>
  <pageMargins left="0.75" right="0.75" top="1" bottom="1" header="0.5" footer="0.5"/>
  <pageSetup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5"/>
  <dimension ref="A1:W50"/>
  <sheetViews>
    <sheetView workbookViewId="0">
      <selection activeCell="B13" sqref="B13"/>
    </sheetView>
  </sheetViews>
  <sheetFormatPr defaultRowHeight="12.75"/>
  <cols>
    <col min="1" max="1" width="3.7109375" style="1" customWidth="1"/>
    <col min="2" max="2" width="5.7109375" style="1" customWidth="1"/>
    <col min="3" max="3" width="8.5703125" bestFit="1" customWidth="1"/>
    <col min="4" max="4" width="6.7109375" bestFit="1" customWidth="1"/>
    <col min="5" max="5" width="7.140625" bestFit="1" customWidth="1"/>
    <col min="6" max="6" width="6.85546875" bestFit="1" customWidth="1"/>
    <col min="7" max="7" width="5.5703125" customWidth="1"/>
    <col min="8" max="8" width="2.7109375" customWidth="1"/>
    <col min="13" max="13" width="10" customWidth="1"/>
  </cols>
  <sheetData>
    <row r="1" spans="1:23" ht="12" customHeight="1">
      <c r="A1" s="4"/>
      <c r="B1" s="4"/>
      <c r="C1" s="5"/>
      <c r="D1" s="5"/>
      <c r="E1" s="5"/>
      <c r="F1" s="5"/>
      <c r="G1" s="5"/>
      <c r="H1" s="5"/>
      <c r="I1" s="17"/>
      <c r="J1" s="17"/>
      <c r="K1" s="17"/>
      <c r="L1" s="17"/>
      <c r="M1" s="17"/>
      <c r="N1" s="17"/>
      <c r="O1" s="17"/>
      <c r="P1" s="17"/>
      <c r="Q1" s="17"/>
      <c r="R1" s="5"/>
      <c r="S1" s="5"/>
      <c r="T1" s="13"/>
      <c r="U1" s="13"/>
      <c r="V1" s="13"/>
      <c r="W1" s="13"/>
    </row>
    <row r="2" spans="1:23" ht="12.75" customHeight="1">
      <c r="A2" s="22"/>
      <c r="B2" s="23"/>
      <c r="C2" s="20"/>
      <c r="D2" s="20"/>
      <c r="E2" s="20"/>
      <c r="F2" s="20"/>
      <c r="G2" s="20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13"/>
      <c r="U2" s="13"/>
      <c r="V2" s="13"/>
      <c r="W2" s="13"/>
    </row>
    <row r="3" spans="1:23" ht="14.1" customHeight="1">
      <c r="A3" s="21"/>
      <c r="B3" s="24"/>
      <c r="C3" s="20"/>
      <c r="D3" s="20"/>
      <c r="E3" s="20"/>
      <c r="F3" s="20"/>
      <c r="G3" s="20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13"/>
      <c r="U3" s="13"/>
      <c r="V3" s="13"/>
      <c r="W3" s="13"/>
    </row>
    <row r="4" spans="1:23" ht="14.1" customHeight="1">
      <c r="A4" s="21"/>
      <c r="B4" s="19"/>
      <c r="C4" s="20"/>
      <c r="D4" s="20"/>
      <c r="E4" s="20"/>
      <c r="F4" s="20"/>
      <c r="G4" s="20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3"/>
      <c r="U4" s="13"/>
      <c r="V4" s="13"/>
      <c r="W4" s="13"/>
    </row>
    <row r="5" spans="1:23" ht="14.1" customHeight="1">
      <c r="A5" s="21"/>
      <c r="B5" s="19"/>
      <c r="C5" s="20"/>
      <c r="D5" s="20"/>
      <c r="E5" s="20"/>
      <c r="F5" s="20"/>
      <c r="G5" s="20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3"/>
      <c r="U5" s="13"/>
      <c r="V5" s="13"/>
      <c r="W5" s="13"/>
    </row>
    <row r="6" spans="1:23" ht="14.1" customHeight="1">
      <c r="A6" s="21"/>
      <c r="B6" s="19"/>
      <c r="C6" s="20"/>
      <c r="D6" s="20"/>
      <c r="E6" s="20"/>
      <c r="F6" s="20"/>
      <c r="G6" s="20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3"/>
      <c r="U6" s="13"/>
      <c r="V6" s="13"/>
      <c r="W6" s="13"/>
    </row>
    <row r="7" spans="1:23" ht="14.1" customHeight="1">
      <c r="A7" s="21"/>
      <c r="B7" s="19"/>
      <c r="C7" s="20"/>
      <c r="D7" s="20"/>
      <c r="E7" s="20"/>
      <c r="F7" s="20"/>
      <c r="G7" s="20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3"/>
      <c r="U7" s="13"/>
      <c r="V7" s="13"/>
      <c r="W7" s="13"/>
    </row>
    <row r="8" spans="1:23" ht="14.1" customHeight="1">
      <c r="A8" s="21"/>
      <c r="B8" s="19"/>
      <c r="C8" s="20"/>
      <c r="D8" s="20"/>
      <c r="E8" s="20"/>
      <c r="F8" s="20"/>
      <c r="G8" s="20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3"/>
      <c r="U8" s="13"/>
      <c r="V8" s="13"/>
      <c r="W8" s="13"/>
    </row>
    <row r="9" spans="1:23" ht="14.1" customHeight="1">
      <c r="A9" s="21"/>
      <c r="B9" s="19"/>
      <c r="C9" s="20"/>
      <c r="D9" s="20"/>
      <c r="E9" s="20"/>
      <c r="F9" s="20"/>
      <c r="G9" s="20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3"/>
      <c r="U9" s="13"/>
      <c r="V9" s="13"/>
      <c r="W9" s="13"/>
    </row>
    <row r="10" spans="1:23" ht="14.1" customHeight="1">
      <c r="A10" s="21"/>
      <c r="B10" s="19"/>
      <c r="C10" s="20"/>
      <c r="D10" s="20"/>
      <c r="E10" s="20"/>
      <c r="F10" s="20"/>
      <c r="G10" s="20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3"/>
      <c r="U10" s="13"/>
      <c r="V10" s="13"/>
      <c r="W10" s="13"/>
    </row>
    <row r="11" spans="1:23" ht="14.1" customHeight="1">
      <c r="A11" s="21"/>
      <c r="B11" s="19"/>
      <c r="C11" s="20"/>
      <c r="D11" s="20"/>
      <c r="E11" s="20"/>
      <c r="F11" s="20"/>
      <c r="G11" s="20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3"/>
      <c r="U11" s="13"/>
      <c r="V11" s="13"/>
      <c r="W11" s="13"/>
    </row>
    <row r="12" spans="1:23" ht="14.1" customHeight="1">
      <c r="A12" s="21"/>
      <c r="B12" s="16" t="s">
        <v>5</v>
      </c>
      <c r="C12" s="7" t="s">
        <v>0</v>
      </c>
      <c r="D12" s="7" t="s">
        <v>1</v>
      </c>
      <c r="E12" s="9" t="s">
        <v>2</v>
      </c>
      <c r="F12" s="10" t="s">
        <v>3</v>
      </c>
      <c r="G12" s="7" t="s">
        <v>4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3"/>
      <c r="U12" s="13"/>
      <c r="V12" s="13"/>
      <c r="W12" s="13"/>
    </row>
    <row r="13" spans="1:23" ht="14.1" customHeight="1">
      <c r="A13" s="8">
        <v>1</v>
      </c>
      <c r="B13" s="37"/>
      <c r="C13" s="38"/>
      <c r="D13" s="39"/>
      <c r="E13" s="40"/>
      <c r="F13" s="41"/>
      <c r="G13" s="42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3"/>
      <c r="U13" s="13"/>
      <c r="V13" s="13"/>
      <c r="W13" s="13"/>
    </row>
    <row r="14" spans="1:23" ht="14.1" customHeight="1">
      <c r="A14" s="8">
        <v>2</v>
      </c>
      <c r="B14" s="37"/>
      <c r="C14" s="38"/>
      <c r="D14" s="39"/>
      <c r="E14" s="40"/>
      <c r="F14" s="41"/>
      <c r="G14" s="42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3"/>
      <c r="U14" s="13"/>
      <c r="V14" s="13"/>
      <c r="W14" s="13"/>
    </row>
    <row r="15" spans="1:23" ht="14.1" customHeight="1">
      <c r="A15" s="8">
        <v>3</v>
      </c>
      <c r="B15" s="37"/>
      <c r="C15" s="38"/>
      <c r="D15" s="39"/>
      <c r="E15" s="40"/>
      <c r="F15" s="41"/>
      <c r="G15" s="4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3"/>
      <c r="U15" s="13"/>
      <c r="V15" s="13"/>
      <c r="W15" s="13"/>
    </row>
    <row r="16" spans="1:23" ht="14.1" customHeight="1">
      <c r="A16" s="8">
        <v>4</v>
      </c>
      <c r="B16" s="37"/>
      <c r="C16" s="38"/>
      <c r="D16" s="39"/>
      <c r="E16" s="40"/>
      <c r="F16" s="41"/>
      <c r="G16" s="42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3"/>
      <c r="U16" s="13"/>
      <c r="V16" s="13"/>
      <c r="W16" s="13"/>
    </row>
    <row r="17" spans="1:23" ht="14.1" customHeight="1">
      <c r="A17" s="8">
        <v>5</v>
      </c>
      <c r="B17" s="37"/>
      <c r="C17" s="38"/>
      <c r="D17" s="39"/>
      <c r="E17" s="40"/>
      <c r="F17" s="41"/>
      <c r="G17" s="4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3"/>
      <c r="U17" s="13"/>
      <c r="V17" s="13"/>
      <c r="W17" s="13"/>
    </row>
    <row r="18" spans="1:23" ht="14.1" customHeight="1">
      <c r="A18" s="8">
        <v>6</v>
      </c>
      <c r="B18" s="37"/>
      <c r="C18" s="38"/>
      <c r="D18" s="39"/>
      <c r="E18" s="40"/>
      <c r="F18" s="41"/>
      <c r="G18" s="42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3"/>
      <c r="U18" s="13"/>
      <c r="V18" s="13"/>
      <c r="W18" s="13"/>
    </row>
    <row r="19" spans="1:23" ht="14.1" customHeight="1">
      <c r="A19" s="8">
        <v>7</v>
      </c>
      <c r="B19" s="37"/>
      <c r="C19" s="38"/>
      <c r="D19" s="39"/>
      <c r="E19" s="40"/>
      <c r="F19" s="41"/>
      <c r="G19" s="4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3"/>
      <c r="U19" s="13"/>
      <c r="V19" s="13"/>
      <c r="W19" s="13"/>
    </row>
    <row r="20" spans="1:23" ht="14.1" customHeight="1">
      <c r="A20" s="8">
        <v>8</v>
      </c>
      <c r="B20" s="37"/>
      <c r="C20" s="38"/>
      <c r="D20" s="39"/>
      <c r="E20" s="40"/>
      <c r="F20" s="41"/>
      <c r="G20" s="42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3"/>
      <c r="U20" s="13"/>
      <c r="V20" s="13"/>
      <c r="W20" s="13"/>
    </row>
    <row r="21" spans="1:23" ht="14.1" customHeight="1">
      <c r="A21" s="8">
        <v>9</v>
      </c>
      <c r="B21" s="37"/>
      <c r="C21" s="38"/>
      <c r="D21" s="39"/>
      <c r="E21" s="40"/>
      <c r="F21" s="41"/>
      <c r="G21" s="42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3"/>
      <c r="U21" s="13"/>
      <c r="V21" s="13"/>
      <c r="W21" s="13"/>
    </row>
    <row r="22" spans="1:23" ht="14.1" customHeight="1">
      <c r="A22" s="8">
        <v>10</v>
      </c>
      <c r="B22" s="37"/>
      <c r="C22" s="38"/>
      <c r="D22" s="39"/>
      <c r="E22" s="40"/>
      <c r="F22" s="41"/>
      <c r="G22" s="42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3"/>
      <c r="U22" s="13"/>
      <c r="V22" s="13"/>
      <c r="W22" s="13"/>
    </row>
    <row r="23" spans="1:23" ht="14.1" customHeight="1">
      <c r="A23" s="8">
        <v>11</v>
      </c>
      <c r="B23" s="37"/>
      <c r="C23" s="38"/>
      <c r="D23" s="39"/>
      <c r="E23" s="40"/>
      <c r="F23" s="41"/>
      <c r="G23" s="42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3"/>
      <c r="U23" s="13"/>
      <c r="V23" s="13"/>
      <c r="W23" s="13"/>
    </row>
    <row r="24" spans="1:23" ht="14.1" customHeight="1">
      <c r="A24" s="8">
        <v>12</v>
      </c>
      <c r="B24" s="37"/>
      <c r="C24" s="38"/>
      <c r="D24" s="39"/>
      <c r="E24" s="40"/>
      <c r="F24" s="41"/>
      <c r="G24" s="42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3"/>
      <c r="U24" s="13"/>
      <c r="V24" s="13"/>
      <c r="W24" s="13"/>
    </row>
    <row r="25" spans="1:23" ht="14.1" customHeight="1">
      <c r="A25" s="8">
        <v>13</v>
      </c>
      <c r="B25" s="37"/>
      <c r="C25" s="38"/>
      <c r="D25" s="39"/>
      <c r="E25" s="40"/>
      <c r="F25" s="41"/>
      <c r="G25" s="42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3"/>
      <c r="U25" s="13"/>
      <c r="V25" s="13"/>
      <c r="W25" s="13"/>
    </row>
    <row r="26" spans="1:23" ht="14.1" customHeight="1">
      <c r="A26" s="8">
        <v>14</v>
      </c>
      <c r="B26" s="37"/>
      <c r="C26" s="38"/>
      <c r="D26" s="39"/>
      <c r="E26" s="40"/>
      <c r="F26" s="41"/>
      <c r="G26" s="42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3"/>
      <c r="U26" s="13"/>
      <c r="V26" s="13"/>
      <c r="W26" s="13"/>
    </row>
    <row r="27" spans="1:23" ht="14.1" customHeight="1">
      <c r="A27" s="8">
        <v>15</v>
      </c>
      <c r="B27" s="37"/>
      <c r="C27" s="38"/>
      <c r="D27" s="39"/>
      <c r="E27" s="40"/>
      <c r="F27" s="41"/>
      <c r="G27" s="42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3"/>
      <c r="U27" s="13"/>
      <c r="V27" s="13"/>
      <c r="W27" s="13"/>
    </row>
    <row r="28" spans="1:23" ht="14.1" customHeight="1">
      <c r="A28" s="8">
        <v>16</v>
      </c>
      <c r="B28" s="37"/>
      <c r="C28" s="38"/>
      <c r="D28" s="39"/>
      <c r="E28" s="40"/>
      <c r="F28" s="41"/>
      <c r="G28" s="42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3"/>
      <c r="U28" s="13"/>
      <c r="V28" s="13"/>
      <c r="W28" s="13"/>
    </row>
    <row r="29" spans="1:23" ht="14.1" customHeight="1">
      <c r="A29" s="8">
        <v>17</v>
      </c>
      <c r="B29" s="37"/>
      <c r="C29" s="38"/>
      <c r="D29" s="39"/>
      <c r="E29" s="40"/>
      <c r="F29" s="41"/>
      <c r="G29" s="42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3"/>
      <c r="U29" s="13"/>
      <c r="V29" s="13"/>
      <c r="W29" s="13"/>
    </row>
    <row r="30" spans="1:23" ht="14.1" customHeight="1">
      <c r="A30" s="8">
        <v>18</v>
      </c>
      <c r="B30" s="37"/>
      <c r="C30" s="38"/>
      <c r="D30" s="39"/>
      <c r="E30" s="40"/>
      <c r="F30" s="41"/>
      <c r="G30" s="42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3"/>
      <c r="U30" s="13"/>
      <c r="V30" s="13"/>
      <c r="W30" s="13"/>
    </row>
    <row r="31" spans="1:23" ht="14.1" customHeight="1">
      <c r="A31" s="8">
        <v>19</v>
      </c>
      <c r="B31" s="37"/>
      <c r="C31" s="38"/>
      <c r="D31" s="39"/>
      <c r="E31" s="40"/>
      <c r="F31" s="41"/>
      <c r="G31" s="4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3"/>
      <c r="U31" s="13"/>
      <c r="V31" s="13"/>
      <c r="W31" s="13"/>
    </row>
    <row r="32" spans="1:23" ht="14.1" customHeight="1">
      <c r="A32" s="8">
        <v>20</v>
      </c>
      <c r="B32" s="37"/>
      <c r="C32" s="38"/>
      <c r="D32" s="39"/>
      <c r="E32" s="40"/>
      <c r="F32" s="41"/>
      <c r="G32" s="42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3"/>
      <c r="U32" s="13"/>
      <c r="V32" s="13"/>
      <c r="W32" s="13"/>
    </row>
    <row r="33" spans="1:23" ht="14.1" customHeight="1">
      <c r="A33" s="8">
        <v>21</v>
      </c>
      <c r="B33" s="37"/>
      <c r="C33" s="38"/>
      <c r="D33" s="39"/>
      <c r="E33" s="40"/>
      <c r="F33" s="41"/>
      <c r="G33" s="42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3"/>
      <c r="U33" s="13"/>
      <c r="V33" s="13"/>
      <c r="W33" s="13"/>
    </row>
    <row r="34" spans="1:23">
      <c r="A34" s="8">
        <v>22</v>
      </c>
      <c r="B34" s="37"/>
      <c r="C34" s="38"/>
      <c r="D34" s="39"/>
      <c r="E34" s="40"/>
      <c r="F34" s="41"/>
      <c r="G34" s="42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3"/>
      <c r="U34" s="13"/>
      <c r="V34" s="13"/>
      <c r="W34" s="13"/>
    </row>
    <row r="35" spans="1:23">
      <c r="A35" s="8">
        <v>23</v>
      </c>
      <c r="B35" s="37"/>
      <c r="C35" s="38"/>
      <c r="D35" s="39"/>
      <c r="E35" s="40"/>
      <c r="F35" s="41"/>
      <c r="G35" s="42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1:23">
      <c r="A36" s="8">
        <v>24</v>
      </c>
      <c r="B36" s="37"/>
      <c r="C36" s="38"/>
      <c r="D36" s="39"/>
      <c r="E36" s="40"/>
      <c r="F36" s="41"/>
      <c r="G36" s="42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1:23">
      <c r="A37" s="8">
        <v>25</v>
      </c>
      <c r="B37" s="37"/>
      <c r="C37" s="38"/>
      <c r="D37" s="39"/>
      <c r="E37" s="40"/>
      <c r="F37" s="41"/>
      <c r="G37" s="42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1:23">
      <c r="A38" s="8">
        <v>26</v>
      </c>
      <c r="B38" s="37"/>
      <c r="C38" s="38"/>
      <c r="D38" s="39"/>
      <c r="E38" s="40"/>
      <c r="F38" s="41"/>
      <c r="G38" s="42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spans="1:23">
      <c r="A39" s="8">
        <v>27</v>
      </c>
      <c r="B39" s="37"/>
      <c r="C39" s="38"/>
      <c r="D39" s="39"/>
      <c r="E39" s="40"/>
      <c r="F39" s="41"/>
      <c r="G39" s="42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spans="1:23">
      <c r="A40" s="8">
        <v>28</v>
      </c>
      <c r="B40" s="37"/>
      <c r="C40" s="38"/>
      <c r="D40" s="39"/>
      <c r="E40" s="40"/>
      <c r="F40" s="41"/>
      <c r="G40" s="42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1:23">
      <c r="A41" s="8">
        <v>29</v>
      </c>
      <c r="B41" s="37"/>
      <c r="C41" s="38"/>
      <c r="D41" s="39"/>
      <c r="E41" s="40"/>
      <c r="F41" s="41"/>
      <c r="G41" s="42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1:23">
      <c r="A42" s="8">
        <v>30</v>
      </c>
      <c r="B42" s="37"/>
      <c r="C42" s="38"/>
      <c r="D42" s="39"/>
      <c r="E42" s="40"/>
      <c r="F42" s="41"/>
      <c r="G42" s="42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spans="1:23">
      <c r="A43" s="8">
        <v>31</v>
      </c>
      <c r="B43" s="37"/>
      <c r="C43" s="38"/>
      <c r="D43" s="39"/>
      <c r="E43" s="40"/>
      <c r="F43" s="41"/>
      <c r="G43" s="42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spans="1:23">
      <c r="A44" s="11"/>
      <c r="B44" s="18">
        <f>SUM(B13:B43)</f>
        <v>0</v>
      </c>
      <c r="C44" s="14">
        <f>SUM(C13:C43)</f>
        <v>0</v>
      </c>
      <c r="D44" s="14">
        <f>SUM(D13:D43)</f>
        <v>0</v>
      </c>
      <c r="E44" s="14">
        <f>SUM(E13:E43)</f>
        <v>0</v>
      </c>
      <c r="F44" s="6"/>
      <c r="G44" s="6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1:23">
      <c r="A45" s="11"/>
      <c r="B45" s="23">
        <f>SUM(B44/31)</f>
        <v>0</v>
      </c>
      <c r="C45" s="15">
        <f>SUM(C44/31)</f>
        <v>0</v>
      </c>
      <c r="D45" s="15">
        <f>SUM(D44/31)</f>
        <v>0</v>
      </c>
      <c r="E45" s="15">
        <f>SUM(E44/31)</f>
        <v>0</v>
      </c>
      <c r="F45" s="12"/>
      <c r="G45" s="12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1:23">
      <c r="A46" s="11"/>
      <c r="B46" s="11"/>
      <c r="C46" s="12"/>
      <c r="D46" s="12"/>
      <c r="E46" s="12"/>
      <c r="F46" s="12"/>
      <c r="G46" s="12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1:23">
      <c r="A47" s="11"/>
      <c r="B47" s="11"/>
      <c r="C47" s="12"/>
      <c r="D47" s="12"/>
      <c r="E47" s="12"/>
      <c r="F47" s="12"/>
      <c r="G47" s="12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1:23">
      <c r="A48" s="11"/>
      <c r="B48" s="11"/>
      <c r="C48" s="12"/>
      <c r="D48" s="12"/>
      <c r="E48" s="12"/>
      <c r="F48" s="12"/>
      <c r="G48" s="12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spans="1:7">
      <c r="A49" s="2"/>
      <c r="B49" s="2"/>
      <c r="C49" s="3"/>
      <c r="D49" s="3"/>
      <c r="E49" s="3"/>
      <c r="F49" s="3"/>
      <c r="G49" s="3"/>
    </row>
    <row r="50" spans="1:7">
      <c r="A50" s="2"/>
      <c r="B50" s="2"/>
      <c r="C50" s="3"/>
      <c r="D50" s="3"/>
      <c r="E50" s="3"/>
      <c r="F50" s="3"/>
      <c r="G50" s="3"/>
    </row>
  </sheetData>
  <sheetProtection sheet="1" objects="1" scenarios="1" selectLockedCells="1"/>
  <pageMargins left="0.75" right="0.75" top="1" bottom="1" header="0.5" footer="0.5"/>
  <pageSetup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9"/>
  <sheetViews>
    <sheetView workbookViewId="0">
      <selection activeCell="D3" sqref="D3"/>
    </sheetView>
  </sheetViews>
  <sheetFormatPr defaultRowHeight="12.75"/>
  <cols>
    <col min="1" max="1" width="23.42578125" customWidth="1"/>
    <col min="2" max="2" width="2.7109375" customWidth="1"/>
    <col min="3" max="3" width="30" bestFit="1" customWidth="1"/>
    <col min="5" max="5" width="11" bestFit="1" customWidth="1"/>
    <col min="6" max="6" width="2.7109375" customWidth="1"/>
    <col min="8" max="8" width="11" bestFit="1" customWidth="1"/>
    <col min="9" max="9" width="2.7109375" customWidth="1"/>
    <col min="10" max="10" width="10.42578125" bestFit="1" customWidth="1"/>
  </cols>
  <sheetData>
    <row r="1" spans="1:18" ht="32.25" customHeight="1">
      <c r="A1" s="94"/>
      <c r="B1" s="161" t="s">
        <v>78</v>
      </c>
      <c r="C1" s="161"/>
      <c r="D1" s="161"/>
      <c r="E1" s="161"/>
      <c r="F1" s="161"/>
      <c r="G1" s="161"/>
      <c r="H1" s="161"/>
      <c r="I1" s="161"/>
      <c r="J1" s="94"/>
      <c r="K1" s="94"/>
      <c r="L1" s="94"/>
      <c r="M1" s="94"/>
      <c r="N1" s="111"/>
      <c r="O1" s="111"/>
      <c r="P1" s="111"/>
      <c r="Q1" s="111"/>
      <c r="R1" s="111"/>
    </row>
    <row r="2" spans="1:18">
      <c r="A2" s="94"/>
      <c r="B2" s="112"/>
      <c r="C2" s="113"/>
      <c r="D2" s="113"/>
      <c r="E2" s="113"/>
      <c r="F2" s="113"/>
      <c r="G2" s="113"/>
      <c r="H2" s="113"/>
      <c r="I2" s="114"/>
      <c r="J2" s="94"/>
      <c r="K2" s="94"/>
      <c r="L2" s="94"/>
      <c r="M2" s="94"/>
      <c r="N2" s="111"/>
      <c r="O2" s="111"/>
      <c r="P2" s="111"/>
      <c r="Q2" s="111"/>
      <c r="R2" s="111"/>
    </row>
    <row r="3" spans="1:18">
      <c r="A3" s="94"/>
      <c r="B3" s="115"/>
      <c r="C3" s="129" t="s">
        <v>50</v>
      </c>
      <c r="D3" s="124">
        <v>33.799999999999997</v>
      </c>
      <c r="E3" s="96" t="s">
        <v>62</v>
      </c>
      <c r="F3" s="121" t="s">
        <v>73</v>
      </c>
      <c r="G3" s="138">
        <f>SUM(J3)</f>
        <v>0.99999999999999845</v>
      </c>
      <c r="H3" s="97" t="s">
        <v>63</v>
      </c>
      <c r="I3" s="116"/>
      <c r="J3" s="95">
        <f>SUM(((D3-32))*5/9)</f>
        <v>0.99999999999999845</v>
      </c>
      <c r="K3" s="94"/>
      <c r="L3" s="94"/>
      <c r="M3" s="94"/>
      <c r="N3" s="111"/>
      <c r="O3" s="111"/>
      <c r="P3" s="111"/>
      <c r="Q3" s="111"/>
      <c r="R3" s="111"/>
    </row>
    <row r="4" spans="1:18">
      <c r="A4" s="94"/>
      <c r="B4" s="115"/>
      <c r="C4" s="130" t="s">
        <v>51</v>
      </c>
      <c r="D4" s="124">
        <v>1</v>
      </c>
      <c r="E4" s="100" t="s">
        <v>63</v>
      </c>
      <c r="F4" s="122" t="s">
        <v>73</v>
      </c>
      <c r="G4" s="138">
        <f>SUM(J4)</f>
        <v>33.799999999999997</v>
      </c>
      <c r="H4" s="101" t="s">
        <v>62</v>
      </c>
      <c r="I4" s="116"/>
      <c r="J4" s="95">
        <f>SUM(((D4*9)/5)+32)</f>
        <v>33.799999999999997</v>
      </c>
      <c r="K4" s="94"/>
      <c r="L4" s="94"/>
      <c r="M4" s="94"/>
      <c r="N4" s="111"/>
      <c r="O4" s="111"/>
      <c r="P4" s="111"/>
      <c r="Q4" s="111"/>
      <c r="R4" s="111"/>
    </row>
    <row r="5" spans="1:18">
      <c r="A5" s="94"/>
      <c r="B5" s="115"/>
      <c r="C5" s="98"/>
      <c r="D5" s="107"/>
      <c r="E5" s="100"/>
      <c r="F5" s="100"/>
      <c r="G5" s="107"/>
      <c r="H5" s="101"/>
      <c r="I5" s="116"/>
      <c r="J5" s="95"/>
      <c r="K5" s="94"/>
      <c r="L5" s="94"/>
      <c r="M5" s="94"/>
      <c r="N5" s="111"/>
      <c r="O5" s="111"/>
      <c r="P5" s="111"/>
      <c r="Q5" s="111"/>
      <c r="R5" s="111"/>
    </row>
    <row r="6" spans="1:18">
      <c r="A6" s="94"/>
      <c r="B6" s="115"/>
      <c r="C6" s="130" t="s">
        <v>56</v>
      </c>
      <c r="D6" s="125">
        <v>3.52</v>
      </c>
      <c r="E6" s="99" t="s">
        <v>60</v>
      </c>
      <c r="F6" s="122" t="s">
        <v>73</v>
      </c>
      <c r="G6" s="138">
        <f>SUM(J6)</f>
        <v>16.002243417599999</v>
      </c>
      <c r="H6" s="102" t="s">
        <v>61</v>
      </c>
      <c r="I6" s="116"/>
      <c r="J6" s="95">
        <f>SUM(D6*4.54609188)</f>
        <v>16.002243417599999</v>
      </c>
      <c r="K6" s="94"/>
      <c r="L6" s="94"/>
      <c r="M6" s="94"/>
      <c r="N6" s="111"/>
      <c r="O6" s="111"/>
      <c r="P6" s="111"/>
      <c r="Q6" s="111"/>
      <c r="R6" s="111"/>
    </row>
    <row r="7" spans="1:18">
      <c r="A7" s="94"/>
      <c r="B7" s="115"/>
      <c r="C7" s="130" t="s">
        <v>57</v>
      </c>
      <c r="D7" s="125">
        <v>16</v>
      </c>
      <c r="E7" s="99" t="s">
        <v>61</v>
      </c>
      <c r="F7" s="122" t="s">
        <v>73</v>
      </c>
      <c r="G7" s="138">
        <f>SUM(D7:E7)</f>
        <v>16</v>
      </c>
      <c r="H7" s="102" t="s">
        <v>60</v>
      </c>
      <c r="I7" s="116"/>
      <c r="J7" s="95">
        <f>SUM(D7*0.22)</f>
        <v>3.52</v>
      </c>
      <c r="K7" s="94"/>
      <c r="L7" s="94"/>
      <c r="M7" s="94"/>
      <c r="N7" s="111"/>
      <c r="O7" s="111"/>
      <c r="P7" s="111"/>
      <c r="Q7" s="111"/>
      <c r="R7" s="111"/>
    </row>
    <row r="8" spans="1:18">
      <c r="A8" s="94"/>
      <c r="B8" s="115"/>
      <c r="C8" s="98"/>
      <c r="D8" s="107"/>
      <c r="E8" s="99"/>
      <c r="F8" s="99"/>
      <c r="G8" s="107"/>
      <c r="H8" s="102"/>
      <c r="I8" s="116"/>
      <c r="J8" s="95"/>
      <c r="K8" s="94"/>
      <c r="L8" s="94"/>
      <c r="M8" s="94"/>
      <c r="N8" s="111"/>
      <c r="O8" s="111"/>
      <c r="P8" s="111"/>
      <c r="Q8" s="111"/>
      <c r="R8" s="111"/>
    </row>
    <row r="9" spans="1:18">
      <c r="A9" s="94"/>
      <c r="B9" s="115"/>
      <c r="C9" s="130" t="s">
        <v>58</v>
      </c>
      <c r="D9" s="125">
        <v>3.9615</v>
      </c>
      <c r="E9" s="99" t="s">
        <v>64</v>
      </c>
      <c r="F9" s="122" t="s">
        <v>73</v>
      </c>
      <c r="G9" s="138">
        <f>SUM(J9)</f>
        <v>14.9958621</v>
      </c>
      <c r="H9" s="102" t="s">
        <v>61</v>
      </c>
      <c r="I9" s="116"/>
      <c r="J9" s="95">
        <f>SUM(D9*3.7854)</f>
        <v>14.9958621</v>
      </c>
      <c r="K9" s="94"/>
      <c r="L9" s="94"/>
      <c r="M9" s="94"/>
      <c r="N9" s="111"/>
      <c r="O9" s="111"/>
      <c r="P9" s="111"/>
      <c r="Q9" s="111"/>
      <c r="R9" s="111"/>
    </row>
    <row r="10" spans="1:18">
      <c r="A10" s="94"/>
      <c r="B10" s="115"/>
      <c r="C10" s="130" t="s">
        <v>59</v>
      </c>
      <c r="D10" s="125">
        <v>14.99586</v>
      </c>
      <c r="E10" s="99" t="s">
        <v>61</v>
      </c>
      <c r="F10" s="122" t="s">
        <v>73</v>
      </c>
      <c r="G10" s="138">
        <f>SUM(J10)</f>
        <v>3.9604066260000002</v>
      </c>
      <c r="H10" s="102" t="s">
        <v>64</v>
      </c>
      <c r="I10" s="116"/>
      <c r="J10" s="95">
        <f>SUM(D10*0.2641)</f>
        <v>3.9604066260000002</v>
      </c>
      <c r="K10" s="94"/>
      <c r="L10" s="94"/>
      <c r="M10" s="94"/>
      <c r="N10" s="111"/>
      <c r="O10" s="111"/>
      <c r="P10" s="111"/>
      <c r="Q10" s="111"/>
      <c r="R10" s="111"/>
    </row>
    <row r="11" spans="1:18">
      <c r="A11" s="94"/>
      <c r="B11" s="115"/>
      <c r="C11" s="98"/>
      <c r="D11" s="107"/>
      <c r="E11" s="99"/>
      <c r="F11" s="99"/>
      <c r="G11" s="107"/>
      <c r="H11" s="102"/>
      <c r="I11" s="116"/>
      <c r="J11" s="95"/>
      <c r="K11" s="94"/>
      <c r="L11" s="94"/>
      <c r="M11" s="94"/>
      <c r="N11" s="111"/>
      <c r="O11" s="111"/>
      <c r="P11" s="111"/>
      <c r="Q11" s="111"/>
      <c r="R11" s="111"/>
    </row>
    <row r="12" spans="1:18">
      <c r="A12" s="94"/>
      <c r="B12" s="115"/>
      <c r="C12" s="130" t="s">
        <v>52</v>
      </c>
      <c r="D12" s="125">
        <v>77</v>
      </c>
      <c r="E12" s="99" t="s">
        <v>65</v>
      </c>
      <c r="F12" s="122" t="s">
        <v>73</v>
      </c>
      <c r="G12" s="138">
        <f>SUM(J12)</f>
        <v>195.58</v>
      </c>
      <c r="H12" s="102" t="s">
        <v>66</v>
      </c>
      <c r="I12" s="116"/>
      <c r="J12" s="95">
        <f>SUM(D12*2.54)</f>
        <v>195.58</v>
      </c>
      <c r="K12" s="94"/>
      <c r="L12" s="94"/>
      <c r="M12" s="94"/>
      <c r="N12" s="111"/>
      <c r="O12" s="111"/>
      <c r="P12" s="111"/>
      <c r="Q12" s="111"/>
      <c r="R12" s="111"/>
    </row>
    <row r="13" spans="1:18">
      <c r="A13" s="94"/>
      <c r="B13" s="115"/>
      <c r="C13" s="130" t="s">
        <v>53</v>
      </c>
      <c r="D13" s="125">
        <v>195.58</v>
      </c>
      <c r="E13" s="99" t="s">
        <v>66</v>
      </c>
      <c r="F13" s="122" t="s">
        <v>73</v>
      </c>
      <c r="G13" s="138">
        <f>SUM(J13)</f>
        <v>77.000002464000005</v>
      </c>
      <c r="H13" s="102" t="s">
        <v>65</v>
      </c>
      <c r="I13" s="116"/>
      <c r="J13" s="95">
        <f>SUM(D13*0.3937008
)</f>
        <v>77.000002464000005</v>
      </c>
      <c r="K13" s="94"/>
      <c r="L13" s="94"/>
      <c r="M13" s="94"/>
      <c r="N13" s="111"/>
      <c r="O13" s="111"/>
      <c r="P13" s="111"/>
      <c r="Q13" s="111"/>
      <c r="R13" s="111"/>
    </row>
    <row r="14" spans="1:18">
      <c r="A14" s="94"/>
      <c r="B14" s="115"/>
      <c r="C14" s="98"/>
      <c r="D14" s="107"/>
      <c r="E14" s="99"/>
      <c r="F14" s="99"/>
      <c r="G14" s="107"/>
      <c r="H14" s="102"/>
      <c r="I14" s="116"/>
      <c r="J14" s="95"/>
      <c r="K14" s="94"/>
      <c r="L14" s="94"/>
      <c r="M14" s="94"/>
      <c r="N14" s="111"/>
      <c r="O14" s="111"/>
      <c r="P14" s="111"/>
      <c r="Q14" s="111"/>
      <c r="R14" s="111"/>
    </row>
    <row r="15" spans="1:18">
      <c r="A15" s="94"/>
      <c r="B15" s="115"/>
      <c r="C15" s="130" t="s">
        <v>54</v>
      </c>
      <c r="D15" s="125">
        <v>14</v>
      </c>
      <c r="E15" s="100" t="s">
        <v>67</v>
      </c>
      <c r="F15" s="122" t="s">
        <v>73</v>
      </c>
      <c r="G15" s="138">
        <f>SUM(J15)</f>
        <v>16.81329888602</v>
      </c>
      <c r="H15" s="101" t="s">
        <v>68</v>
      </c>
      <c r="I15" s="116"/>
      <c r="J15" s="95">
        <f>SUM(D15*1.20094992043)</f>
        <v>16.81329888602</v>
      </c>
      <c r="K15" s="94"/>
      <c r="L15" s="94"/>
      <c r="M15" s="94"/>
      <c r="N15" s="111"/>
      <c r="O15" s="111"/>
      <c r="P15" s="111"/>
      <c r="Q15" s="111"/>
      <c r="R15" s="111"/>
    </row>
    <row r="16" spans="1:18">
      <c r="A16" s="94"/>
      <c r="B16" s="115"/>
      <c r="C16" s="130" t="s">
        <v>55</v>
      </c>
      <c r="D16" s="125">
        <v>16.813300000000002</v>
      </c>
      <c r="E16" s="100" t="s">
        <v>68</v>
      </c>
      <c r="F16" s="122" t="s">
        <v>73</v>
      </c>
      <c r="G16" s="138">
        <f>SUM(J16)</f>
        <v>14.000434910000001</v>
      </c>
      <c r="H16" s="101" t="s">
        <v>67</v>
      </c>
      <c r="I16" s="116"/>
      <c r="J16" s="95">
        <f>SUM(D16*0.8327)</f>
        <v>14.000434910000001</v>
      </c>
      <c r="K16" s="94"/>
      <c r="L16" s="94"/>
      <c r="M16" s="94"/>
      <c r="N16" s="111"/>
      <c r="O16" s="111"/>
      <c r="P16" s="111"/>
      <c r="Q16" s="111"/>
      <c r="R16" s="111"/>
    </row>
    <row r="17" spans="1:18">
      <c r="A17" s="94"/>
      <c r="B17" s="115"/>
      <c r="C17" s="103"/>
      <c r="D17" s="107"/>
      <c r="E17" s="100"/>
      <c r="F17" s="100"/>
      <c r="G17" s="107"/>
      <c r="H17" s="101"/>
      <c r="I17" s="116"/>
      <c r="J17" s="95"/>
      <c r="K17" s="94"/>
      <c r="L17" s="94"/>
      <c r="M17" s="94"/>
      <c r="N17" s="111"/>
      <c r="O17" s="111"/>
      <c r="P17" s="111"/>
      <c r="Q17" s="111"/>
      <c r="R17" s="111"/>
    </row>
    <row r="18" spans="1:18">
      <c r="A18" s="94"/>
      <c r="B18" s="115"/>
      <c r="C18" s="130" t="s">
        <v>80</v>
      </c>
      <c r="D18" s="125">
        <v>10</v>
      </c>
      <c r="E18" s="99" t="s">
        <v>82</v>
      </c>
      <c r="F18" s="122" t="s">
        <v>73</v>
      </c>
      <c r="G18" s="138">
        <f>SUM(J18)</f>
        <v>32.808399999999999</v>
      </c>
      <c r="H18" s="101" t="s">
        <v>49</v>
      </c>
      <c r="I18" s="116"/>
      <c r="J18" s="95">
        <f>SUM(D18*3.28084)</f>
        <v>32.808399999999999</v>
      </c>
      <c r="K18" s="94"/>
      <c r="L18" s="94"/>
      <c r="M18" s="94"/>
      <c r="N18" s="111"/>
      <c r="O18" s="111"/>
      <c r="P18" s="111"/>
      <c r="Q18" s="111"/>
      <c r="R18" s="111"/>
    </row>
    <row r="19" spans="1:18">
      <c r="A19" s="94"/>
      <c r="B19" s="115"/>
      <c r="C19" s="131" t="s">
        <v>81</v>
      </c>
      <c r="D19" s="125">
        <v>32.808399999999999</v>
      </c>
      <c r="E19" s="104" t="s">
        <v>49</v>
      </c>
      <c r="F19" s="123" t="s">
        <v>73</v>
      </c>
      <c r="G19" s="138">
        <f>SUM(J19)</f>
        <v>10.00000032</v>
      </c>
      <c r="H19" s="106" t="s">
        <v>82</v>
      </c>
      <c r="I19" s="116"/>
      <c r="J19" s="95">
        <f>SUM(D19*0.3048)</f>
        <v>10.00000032</v>
      </c>
      <c r="K19" s="94"/>
      <c r="L19" s="94"/>
      <c r="M19" s="94"/>
      <c r="N19" s="111"/>
      <c r="O19" s="111"/>
      <c r="P19" s="111"/>
      <c r="Q19" s="111"/>
      <c r="R19" s="111"/>
    </row>
    <row r="20" spans="1:18">
      <c r="A20" s="94"/>
      <c r="B20" s="115"/>
      <c r="C20" s="127"/>
      <c r="D20" s="100"/>
      <c r="E20" s="100"/>
      <c r="F20" s="96"/>
      <c r="G20" s="96"/>
      <c r="H20" s="97"/>
      <c r="I20" s="116"/>
      <c r="J20" s="94"/>
      <c r="K20" s="94"/>
      <c r="L20" s="94"/>
      <c r="M20" s="94"/>
      <c r="N20" s="111"/>
      <c r="O20" s="111"/>
      <c r="P20" s="111"/>
      <c r="Q20" s="111"/>
      <c r="R20" s="111"/>
    </row>
    <row r="21" spans="1:18">
      <c r="A21" s="94"/>
      <c r="B21" s="115"/>
      <c r="C21" s="128" t="s">
        <v>74</v>
      </c>
      <c r="D21" s="117">
        <f>SUM(D22*D23*D24)</f>
        <v>5400</v>
      </c>
      <c r="E21" s="100"/>
      <c r="F21" s="100"/>
      <c r="G21" s="100"/>
      <c r="H21" s="101"/>
      <c r="I21" s="116"/>
      <c r="J21" s="94"/>
      <c r="K21" s="94"/>
      <c r="L21" s="94"/>
      <c r="M21" s="94"/>
      <c r="N21" s="111"/>
      <c r="O21" s="111"/>
      <c r="P21" s="111"/>
      <c r="Q21" s="111"/>
      <c r="R21" s="111"/>
    </row>
    <row r="22" spans="1:18">
      <c r="A22" s="94"/>
      <c r="B22" s="115"/>
      <c r="C22" s="132" t="s">
        <v>69</v>
      </c>
      <c r="D22" s="126">
        <v>30</v>
      </c>
      <c r="E22" s="135" t="s">
        <v>65</v>
      </c>
      <c r="F22" s="155" t="s">
        <v>75</v>
      </c>
      <c r="G22" s="155"/>
      <c r="H22" s="156"/>
      <c r="I22" s="116"/>
      <c r="J22" s="94"/>
      <c r="K22" s="94"/>
      <c r="L22" s="94"/>
      <c r="M22" s="94"/>
      <c r="N22" s="111"/>
      <c r="O22" s="111"/>
      <c r="P22" s="111"/>
      <c r="Q22" s="111"/>
      <c r="R22" s="111"/>
    </row>
    <row r="23" spans="1:18">
      <c r="A23" s="94"/>
      <c r="B23" s="115"/>
      <c r="C23" s="133" t="s">
        <v>71</v>
      </c>
      <c r="D23" s="126">
        <v>12</v>
      </c>
      <c r="E23" s="136" t="s">
        <v>65</v>
      </c>
      <c r="F23" s="157" t="s">
        <v>76</v>
      </c>
      <c r="G23" s="155"/>
      <c r="H23" s="156"/>
      <c r="I23" s="116"/>
      <c r="J23" s="94"/>
      <c r="K23" s="94"/>
      <c r="L23" s="94"/>
      <c r="M23" s="94"/>
      <c r="N23" s="111"/>
      <c r="O23" s="111"/>
      <c r="P23" s="111"/>
      <c r="Q23" s="111"/>
      <c r="R23" s="111"/>
    </row>
    <row r="24" spans="1:18">
      <c r="A24" s="94"/>
      <c r="B24" s="115"/>
      <c r="C24" s="134" t="s">
        <v>70</v>
      </c>
      <c r="D24" s="126">
        <v>15</v>
      </c>
      <c r="E24" s="137" t="s">
        <v>65</v>
      </c>
      <c r="F24" s="157" t="s">
        <v>79</v>
      </c>
      <c r="G24" s="155"/>
      <c r="H24" s="156"/>
      <c r="I24" s="116"/>
      <c r="J24" s="94"/>
      <c r="K24" s="94"/>
      <c r="L24" s="94"/>
      <c r="M24" s="94"/>
      <c r="N24" s="111"/>
      <c r="O24" s="111"/>
      <c r="P24" s="111"/>
      <c r="Q24" s="111"/>
      <c r="R24" s="111"/>
    </row>
    <row r="25" spans="1:18">
      <c r="A25" s="94"/>
      <c r="B25" s="115"/>
      <c r="C25" s="110" t="s">
        <v>72</v>
      </c>
      <c r="D25" s="138">
        <f>SUM(D21/277.419)</f>
        <v>19.465141176343366</v>
      </c>
      <c r="E25" s="109" t="s">
        <v>67</v>
      </c>
      <c r="F25" s="158" t="s">
        <v>77</v>
      </c>
      <c r="G25" s="159"/>
      <c r="H25" s="160"/>
      <c r="I25" s="116"/>
      <c r="J25" s="94"/>
      <c r="K25" s="94"/>
      <c r="L25" s="94"/>
      <c r="M25" s="94"/>
      <c r="N25" s="111"/>
      <c r="O25" s="111"/>
      <c r="P25" s="111"/>
      <c r="Q25" s="111"/>
      <c r="R25" s="111"/>
    </row>
    <row r="26" spans="1:18">
      <c r="A26" s="94"/>
      <c r="B26" s="115"/>
      <c r="C26" s="110" t="s">
        <v>72</v>
      </c>
      <c r="D26" s="138">
        <f>SUM(D21/231)</f>
        <v>23.376623376623378</v>
      </c>
      <c r="E26" s="109" t="s">
        <v>68</v>
      </c>
      <c r="F26" s="104"/>
      <c r="G26" s="104"/>
      <c r="H26" s="105"/>
      <c r="I26" s="116"/>
      <c r="J26" s="94"/>
      <c r="K26" s="94"/>
      <c r="L26" s="94"/>
      <c r="M26" s="94"/>
      <c r="N26" s="111"/>
      <c r="O26" s="111"/>
      <c r="P26" s="111"/>
      <c r="Q26" s="111"/>
      <c r="R26" s="111"/>
    </row>
    <row r="27" spans="1:18">
      <c r="A27" s="94"/>
      <c r="B27" s="118"/>
      <c r="C27" s="119"/>
      <c r="D27" s="119"/>
      <c r="E27" s="119"/>
      <c r="F27" s="119"/>
      <c r="G27" s="119"/>
      <c r="H27" s="119"/>
      <c r="I27" s="120"/>
      <c r="J27" s="94"/>
      <c r="K27" s="94"/>
      <c r="L27" s="94"/>
      <c r="M27" s="94"/>
      <c r="N27" s="111"/>
      <c r="O27" s="111"/>
      <c r="P27" s="111"/>
      <c r="Q27" s="111"/>
      <c r="R27" s="111"/>
    </row>
    <row r="28" spans="1:18">
      <c r="A28" s="94"/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111"/>
      <c r="O28" s="111"/>
      <c r="P28" s="111"/>
      <c r="Q28" s="111"/>
      <c r="R28" s="111"/>
    </row>
    <row r="29" spans="1:18">
      <c r="A29" s="94"/>
      <c r="B29" s="94"/>
      <c r="C29" s="108"/>
      <c r="D29" s="108"/>
      <c r="E29" s="108"/>
      <c r="F29" s="108"/>
      <c r="G29" s="108"/>
      <c r="H29" s="108"/>
      <c r="I29" s="108"/>
      <c r="J29" s="108"/>
      <c r="K29" s="94"/>
      <c r="L29" s="94"/>
      <c r="M29" s="94"/>
      <c r="N29" s="111"/>
      <c r="O29" s="111"/>
      <c r="P29" s="111"/>
      <c r="Q29" s="111"/>
      <c r="R29" s="111"/>
    </row>
    <row r="30" spans="1:18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111"/>
      <c r="O30" s="111"/>
      <c r="P30" s="111"/>
      <c r="Q30" s="111"/>
      <c r="R30" s="111"/>
    </row>
    <row r="31" spans="1:18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111"/>
      <c r="O31" s="111"/>
      <c r="P31" s="111"/>
      <c r="Q31" s="111"/>
      <c r="R31" s="111"/>
    </row>
    <row r="32" spans="1:18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</row>
    <row r="33" spans="1:18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</row>
    <row r="34" spans="1:18">
      <c r="A34" s="111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</row>
    <row r="35" spans="1:18">
      <c r="A35" s="111"/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</row>
    <row r="36" spans="1:18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</row>
    <row r="37" spans="1:18">
      <c r="A37" s="111"/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</row>
    <row r="38" spans="1:18">
      <c r="A38" s="111"/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</row>
    <row r="39" spans="1:18">
      <c r="A39" s="111"/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</row>
  </sheetData>
  <sheetProtection password="CA3F" sheet="1" objects="1" scenarios="1" selectLockedCells="1"/>
  <mergeCells count="5">
    <mergeCell ref="F22:H22"/>
    <mergeCell ref="F23:H23"/>
    <mergeCell ref="F24:H24"/>
    <mergeCell ref="F25:H25"/>
    <mergeCell ref="B1:I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63"/>
  <sheetViews>
    <sheetView workbookViewId="0">
      <selection activeCell="D3" sqref="D3"/>
    </sheetView>
  </sheetViews>
  <sheetFormatPr defaultRowHeight="12.75"/>
  <cols>
    <col min="2" max="2" width="1.7109375" customWidth="1"/>
    <col min="3" max="3" width="23.5703125" bestFit="1" customWidth="1"/>
    <col min="15" max="15" width="1.7109375" customWidth="1"/>
  </cols>
  <sheetData>
    <row r="1" spans="1:22" ht="21" customHeight="1">
      <c r="A1" s="71"/>
      <c r="B1" s="71"/>
      <c r="C1" s="154" t="s">
        <v>48</v>
      </c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71"/>
      <c r="P1" s="71"/>
      <c r="Q1" s="71"/>
      <c r="R1" s="71"/>
      <c r="S1" s="71"/>
      <c r="T1" s="71"/>
      <c r="U1" s="71"/>
      <c r="V1" s="71"/>
    </row>
    <row r="2" spans="1:22" ht="7.5" customHeight="1" thickBot="1">
      <c r="A2" s="70"/>
      <c r="B2" s="89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89"/>
      <c r="P2" s="70"/>
      <c r="Q2" s="70"/>
      <c r="R2" s="70"/>
      <c r="S2" s="70"/>
      <c r="T2" s="70"/>
      <c r="U2" s="70"/>
      <c r="V2" s="70"/>
    </row>
    <row r="3" spans="1:22" ht="13.5" thickBot="1">
      <c r="A3" s="70"/>
      <c r="B3" s="89"/>
      <c r="C3" s="93" t="s">
        <v>41</v>
      </c>
      <c r="D3" s="73"/>
      <c r="E3" s="74"/>
      <c r="F3" s="74"/>
      <c r="G3" s="74"/>
      <c r="H3" s="74"/>
      <c r="I3" s="74"/>
      <c r="J3" s="74"/>
      <c r="K3" s="74"/>
      <c r="L3" s="74"/>
      <c r="M3" s="74"/>
      <c r="N3" s="75"/>
      <c r="O3" s="89"/>
      <c r="P3" s="70"/>
      <c r="Q3" s="70"/>
      <c r="R3" s="70"/>
      <c r="S3" s="70"/>
      <c r="T3" s="70"/>
      <c r="U3" s="70"/>
      <c r="V3" s="70"/>
    </row>
    <row r="4" spans="1:22">
      <c r="A4" s="70"/>
      <c r="B4" s="89"/>
      <c r="C4" s="88"/>
      <c r="D4" s="76"/>
      <c r="E4" s="72"/>
      <c r="F4" s="72"/>
      <c r="G4" s="72"/>
      <c r="H4" s="72"/>
      <c r="I4" s="72"/>
      <c r="J4" s="72"/>
      <c r="K4" s="72"/>
      <c r="L4" s="72"/>
      <c r="M4" s="72"/>
      <c r="N4" s="77"/>
      <c r="O4" s="89"/>
      <c r="P4" s="70"/>
      <c r="Q4" s="70"/>
      <c r="R4" s="70"/>
      <c r="S4" s="70"/>
      <c r="T4" s="70"/>
      <c r="U4" s="70"/>
      <c r="V4" s="70"/>
    </row>
    <row r="5" spans="1:22">
      <c r="A5" s="70"/>
      <c r="B5" s="89"/>
      <c r="C5" s="88"/>
      <c r="D5" s="76"/>
      <c r="E5" s="72"/>
      <c r="F5" s="72"/>
      <c r="G5" s="72"/>
      <c r="H5" s="72"/>
      <c r="I5" s="72"/>
      <c r="J5" s="72"/>
      <c r="K5" s="72"/>
      <c r="L5" s="72"/>
      <c r="M5" s="72"/>
      <c r="N5" s="77"/>
      <c r="O5" s="89"/>
      <c r="P5" s="70"/>
      <c r="Q5" s="70"/>
      <c r="R5" s="70"/>
      <c r="S5" s="70"/>
      <c r="T5" s="70"/>
      <c r="U5" s="70"/>
      <c r="V5" s="70"/>
    </row>
    <row r="6" spans="1:22" ht="13.5" thickBot="1">
      <c r="A6" s="70"/>
      <c r="B6" s="89"/>
      <c r="C6" s="88"/>
      <c r="D6" s="78"/>
      <c r="E6" s="79"/>
      <c r="F6" s="79"/>
      <c r="G6" s="79"/>
      <c r="H6" s="79"/>
      <c r="I6" s="79"/>
      <c r="J6" s="79"/>
      <c r="K6" s="79"/>
      <c r="L6" s="79"/>
      <c r="M6" s="79"/>
      <c r="N6" s="80"/>
      <c r="O6" s="89"/>
      <c r="P6" s="70"/>
      <c r="Q6" s="70"/>
      <c r="R6" s="70"/>
      <c r="S6" s="70"/>
      <c r="T6" s="70"/>
      <c r="U6" s="70"/>
      <c r="V6" s="70"/>
    </row>
    <row r="7" spans="1:22" ht="12" customHeight="1" thickBot="1">
      <c r="A7" s="70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70"/>
      <c r="Q7" s="70"/>
      <c r="R7" s="70"/>
      <c r="S7" s="70"/>
      <c r="T7" s="70"/>
      <c r="U7" s="70"/>
      <c r="V7" s="70"/>
    </row>
    <row r="8" spans="1:22" ht="13.5" thickBot="1">
      <c r="A8" s="70"/>
      <c r="B8" s="89"/>
      <c r="C8" s="93" t="s">
        <v>42</v>
      </c>
      <c r="D8" s="73"/>
      <c r="E8" s="74"/>
      <c r="F8" s="74"/>
      <c r="G8" s="74"/>
      <c r="H8" s="74"/>
      <c r="I8" s="74"/>
      <c r="J8" s="74"/>
      <c r="K8" s="74"/>
      <c r="L8" s="74"/>
      <c r="M8" s="74"/>
      <c r="N8" s="75"/>
      <c r="O8" s="89"/>
      <c r="P8" s="70"/>
      <c r="Q8" s="70"/>
      <c r="R8" s="70"/>
      <c r="S8" s="70"/>
      <c r="T8" s="70"/>
      <c r="U8" s="70"/>
      <c r="V8" s="70"/>
    </row>
    <row r="9" spans="1:22">
      <c r="A9" s="70"/>
      <c r="B9" s="89"/>
      <c r="C9" s="88"/>
      <c r="D9" s="76"/>
      <c r="E9" s="72"/>
      <c r="F9" s="72"/>
      <c r="G9" s="72"/>
      <c r="H9" s="72"/>
      <c r="I9" s="72"/>
      <c r="J9" s="72"/>
      <c r="K9" s="72"/>
      <c r="L9" s="72"/>
      <c r="M9" s="72"/>
      <c r="N9" s="77"/>
      <c r="O9" s="89"/>
      <c r="P9" s="70"/>
      <c r="Q9" s="70"/>
      <c r="R9" s="70"/>
      <c r="S9" s="70"/>
      <c r="T9" s="70"/>
      <c r="U9" s="70"/>
      <c r="V9" s="70"/>
    </row>
    <row r="10" spans="1:22">
      <c r="A10" s="70"/>
      <c r="B10" s="89"/>
      <c r="C10" s="88"/>
      <c r="D10" s="76"/>
      <c r="E10" s="72"/>
      <c r="F10" s="72"/>
      <c r="G10" s="72"/>
      <c r="H10" s="72"/>
      <c r="I10" s="72"/>
      <c r="J10" s="72"/>
      <c r="K10" s="72"/>
      <c r="L10" s="72"/>
      <c r="M10" s="72"/>
      <c r="N10" s="77"/>
      <c r="O10" s="89"/>
      <c r="P10" s="70"/>
      <c r="Q10" s="70"/>
      <c r="R10" s="70"/>
      <c r="S10" s="70"/>
      <c r="T10" s="70"/>
      <c r="U10" s="70"/>
      <c r="V10" s="70"/>
    </row>
    <row r="11" spans="1:22" ht="13.5" thickBot="1">
      <c r="A11" s="70"/>
      <c r="B11" s="89"/>
      <c r="C11" s="88"/>
      <c r="D11" s="78"/>
      <c r="E11" s="79"/>
      <c r="F11" s="79"/>
      <c r="G11" s="79"/>
      <c r="H11" s="79"/>
      <c r="I11" s="79"/>
      <c r="J11" s="79"/>
      <c r="K11" s="79"/>
      <c r="L11" s="79"/>
      <c r="M11" s="79"/>
      <c r="N11" s="80"/>
      <c r="O11" s="89"/>
      <c r="P11" s="70"/>
      <c r="Q11" s="70"/>
      <c r="R11" s="70"/>
      <c r="S11" s="70"/>
      <c r="T11" s="70"/>
      <c r="U11" s="70"/>
      <c r="V11" s="70"/>
    </row>
    <row r="12" spans="1:22" ht="12" customHeight="1" thickBot="1">
      <c r="A12" s="70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70"/>
      <c r="Q12" s="70"/>
      <c r="R12" s="70"/>
      <c r="S12" s="70"/>
      <c r="T12" s="70"/>
      <c r="U12" s="70"/>
      <c r="V12" s="70"/>
    </row>
    <row r="13" spans="1:22" ht="13.5" thickBot="1">
      <c r="A13" s="70"/>
      <c r="B13" s="89"/>
      <c r="C13" s="93" t="s">
        <v>43</v>
      </c>
      <c r="D13" s="81"/>
      <c r="E13" s="82"/>
      <c r="F13" s="82"/>
      <c r="G13" s="82"/>
      <c r="H13" s="82"/>
      <c r="I13" s="82"/>
      <c r="J13" s="82"/>
      <c r="K13" s="82"/>
      <c r="L13" s="82"/>
      <c r="M13" s="82"/>
      <c r="N13" s="83"/>
      <c r="O13" s="89"/>
      <c r="P13" s="70"/>
      <c r="Q13" s="70"/>
      <c r="R13" s="70"/>
      <c r="S13" s="70"/>
      <c r="T13" s="70"/>
      <c r="U13" s="70"/>
      <c r="V13" s="70"/>
    </row>
    <row r="14" spans="1:22" ht="12" customHeight="1" thickBot="1">
      <c r="A14" s="70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70"/>
      <c r="Q14" s="70"/>
      <c r="R14" s="70"/>
      <c r="S14" s="70"/>
      <c r="T14" s="70"/>
      <c r="U14" s="70"/>
      <c r="V14" s="70"/>
    </row>
    <row r="15" spans="1:22" ht="13.5" thickBot="1">
      <c r="A15" s="70"/>
      <c r="B15" s="89"/>
      <c r="C15" s="93" t="s">
        <v>44</v>
      </c>
      <c r="D15" s="81"/>
      <c r="E15" s="82"/>
      <c r="F15" s="82"/>
      <c r="G15" s="82"/>
      <c r="H15" s="82"/>
      <c r="I15" s="82"/>
      <c r="J15" s="82"/>
      <c r="K15" s="82"/>
      <c r="L15" s="82"/>
      <c r="M15" s="82"/>
      <c r="N15" s="84"/>
      <c r="O15" s="89"/>
      <c r="P15" s="70"/>
      <c r="Q15" s="70"/>
      <c r="R15" s="70"/>
      <c r="S15" s="70"/>
      <c r="T15" s="70"/>
      <c r="U15" s="70"/>
      <c r="V15" s="70"/>
    </row>
    <row r="16" spans="1:22" ht="12" customHeight="1" thickBot="1">
      <c r="A16" s="70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70"/>
      <c r="Q16" s="70"/>
      <c r="R16" s="70"/>
      <c r="S16" s="70"/>
      <c r="T16" s="70"/>
      <c r="U16" s="70"/>
      <c r="V16" s="70"/>
    </row>
    <row r="17" spans="1:22" ht="13.5" thickBot="1">
      <c r="A17" s="70"/>
      <c r="B17" s="89"/>
      <c r="C17" s="93" t="s">
        <v>45</v>
      </c>
      <c r="D17" s="81"/>
      <c r="E17" s="82"/>
      <c r="F17" s="82"/>
      <c r="G17" s="82"/>
      <c r="H17" s="82"/>
      <c r="I17" s="82"/>
      <c r="J17" s="82"/>
      <c r="K17" s="82"/>
      <c r="L17" s="82"/>
      <c r="M17" s="82"/>
      <c r="N17" s="83"/>
      <c r="O17" s="89"/>
      <c r="P17" s="70"/>
      <c r="Q17" s="70"/>
      <c r="R17" s="70"/>
      <c r="S17" s="70"/>
      <c r="T17" s="70"/>
      <c r="U17" s="70"/>
      <c r="V17" s="70"/>
    </row>
    <row r="18" spans="1:22" ht="12" customHeight="1" thickBot="1">
      <c r="A18" s="70"/>
      <c r="B18" s="89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89"/>
      <c r="P18" s="70"/>
      <c r="Q18" s="70"/>
      <c r="R18" s="70"/>
      <c r="S18" s="70"/>
      <c r="T18" s="70"/>
      <c r="U18" s="70"/>
      <c r="V18" s="70"/>
    </row>
    <row r="19" spans="1:22" ht="13.5" thickBot="1">
      <c r="A19" s="70"/>
      <c r="B19" s="89"/>
      <c r="C19" s="93" t="s">
        <v>46</v>
      </c>
      <c r="D19" s="81"/>
      <c r="E19" s="82"/>
      <c r="F19" s="82"/>
      <c r="G19" s="82"/>
      <c r="H19" s="82"/>
      <c r="I19" s="82"/>
      <c r="J19" s="82"/>
      <c r="K19" s="82"/>
      <c r="L19" s="82"/>
      <c r="M19" s="82"/>
      <c r="N19" s="83"/>
      <c r="O19" s="89"/>
      <c r="P19" s="70"/>
      <c r="Q19" s="70"/>
      <c r="R19" s="70"/>
      <c r="S19" s="70"/>
      <c r="T19" s="70"/>
      <c r="U19" s="70"/>
      <c r="V19" s="70"/>
    </row>
    <row r="20" spans="1:22" ht="12" customHeight="1" thickBot="1">
      <c r="A20" s="70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70"/>
      <c r="Q20" s="70"/>
      <c r="R20" s="70"/>
      <c r="S20" s="70"/>
      <c r="T20" s="70"/>
      <c r="U20" s="70"/>
      <c r="V20" s="70"/>
    </row>
    <row r="21" spans="1:22" ht="13.5" thickBot="1">
      <c r="A21" s="70"/>
      <c r="B21" s="89"/>
      <c r="C21" s="93" t="s">
        <v>47</v>
      </c>
      <c r="D21" s="81"/>
      <c r="E21" s="82"/>
      <c r="F21" s="82"/>
      <c r="G21" s="82"/>
      <c r="H21" s="82"/>
      <c r="I21" s="82"/>
      <c r="J21" s="82"/>
      <c r="K21" s="82"/>
      <c r="L21" s="82"/>
      <c r="M21" s="82"/>
      <c r="N21" s="83"/>
      <c r="O21" s="89"/>
      <c r="P21" s="70"/>
      <c r="Q21" s="70"/>
      <c r="R21" s="70"/>
      <c r="S21" s="70"/>
      <c r="T21" s="70"/>
      <c r="U21" s="70"/>
      <c r="V21" s="70"/>
    </row>
    <row r="22" spans="1:22" ht="9" customHeight="1">
      <c r="A22" s="70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70"/>
      <c r="Q22" s="70"/>
      <c r="R22" s="70"/>
      <c r="S22" s="70"/>
      <c r="T22" s="70"/>
      <c r="U22" s="70"/>
      <c r="V22" s="70"/>
    </row>
    <row r="23" spans="1:22" ht="12" customHeight="1">
      <c r="A23" s="70"/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</row>
    <row r="24" spans="1:22" ht="9" customHeight="1" thickBot="1">
      <c r="A24" s="70"/>
      <c r="B24" s="89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89"/>
      <c r="P24" s="70"/>
      <c r="Q24" s="70"/>
      <c r="R24" s="70"/>
      <c r="S24" s="70"/>
      <c r="T24" s="70"/>
      <c r="U24" s="70"/>
      <c r="V24" s="70"/>
    </row>
    <row r="25" spans="1:22" ht="13.5" thickBot="1">
      <c r="A25" s="70"/>
      <c r="B25" s="89"/>
      <c r="C25" s="93" t="s">
        <v>41</v>
      </c>
      <c r="D25" s="73"/>
      <c r="E25" s="74"/>
      <c r="F25" s="74"/>
      <c r="G25" s="74"/>
      <c r="H25" s="74"/>
      <c r="I25" s="74"/>
      <c r="J25" s="74"/>
      <c r="K25" s="74"/>
      <c r="L25" s="74"/>
      <c r="M25" s="74"/>
      <c r="N25" s="75"/>
      <c r="O25" s="89"/>
      <c r="P25" s="70"/>
      <c r="Q25" s="70"/>
      <c r="R25" s="70"/>
      <c r="S25" s="70"/>
      <c r="T25" s="70"/>
      <c r="U25" s="70"/>
      <c r="V25" s="70"/>
    </row>
    <row r="26" spans="1:22">
      <c r="A26" s="70"/>
      <c r="B26" s="89"/>
      <c r="C26" s="88"/>
      <c r="D26" s="76"/>
      <c r="E26" s="72"/>
      <c r="F26" s="72"/>
      <c r="G26" s="72"/>
      <c r="H26" s="72"/>
      <c r="I26" s="72"/>
      <c r="J26" s="72"/>
      <c r="K26" s="72"/>
      <c r="L26" s="72"/>
      <c r="M26" s="72"/>
      <c r="N26" s="77"/>
      <c r="O26" s="89"/>
      <c r="P26" s="70"/>
      <c r="Q26" s="70"/>
      <c r="R26" s="70"/>
      <c r="S26" s="70"/>
      <c r="T26" s="70"/>
      <c r="U26" s="70"/>
      <c r="V26" s="70"/>
    </row>
    <row r="27" spans="1:22">
      <c r="A27" s="70"/>
      <c r="B27" s="89"/>
      <c r="C27" s="88"/>
      <c r="D27" s="76"/>
      <c r="E27" s="72"/>
      <c r="F27" s="72"/>
      <c r="G27" s="72"/>
      <c r="H27" s="72"/>
      <c r="I27" s="72"/>
      <c r="J27" s="72"/>
      <c r="K27" s="72"/>
      <c r="L27" s="72"/>
      <c r="M27" s="72"/>
      <c r="N27" s="77"/>
      <c r="O27" s="89"/>
      <c r="P27" s="70"/>
      <c r="Q27" s="70"/>
      <c r="R27" s="70"/>
      <c r="S27" s="70"/>
      <c r="T27" s="70"/>
      <c r="U27" s="70"/>
      <c r="V27" s="70"/>
    </row>
    <row r="28" spans="1:22">
      <c r="A28" s="70"/>
      <c r="B28" s="89"/>
      <c r="C28" s="88"/>
      <c r="D28" s="76"/>
      <c r="E28" s="72"/>
      <c r="F28" s="72"/>
      <c r="G28" s="72"/>
      <c r="H28" s="72"/>
      <c r="I28" s="72"/>
      <c r="J28" s="72"/>
      <c r="K28" s="72"/>
      <c r="L28" s="72"/>
      <c r="M28" s="72"/>
      <c r="N28" s="77"/>
      <c r="O28" s="89"/>
      <c r="P28" s="70"/>
      <c r="Q28" s="70"/>
      <c r="R28" s="70"/>
      <c r="S28" s="70"/>
      <c r="T28" s="70"/>
      <c r="U28" s="70"/>
      <c r="V28" s="70"/>
    </row>
    <row r="29" spans="1:22" ht="13.5" thickBot="1">
      <c r="A29" s="70"/>
      <c r="B29" s="89"/>
      <c r="C29" s="88"/>
      <c r="D29" s="78"/>
      <c r="E29" s="79"/>
      <c r="F29" s="79"/>
      <c r="G29" s="79"/>
      <c r="H29" s="79"/>
      <c r="I29" s="79"/>
      <c r="J29" s="79"/>
      <c r="K29" s="79"/>
      <c r="L29" s="79"/>
      <c r="M29" s="79"/>
      <c r="N29" s="80"/>
      <c r="O29" s="89"/>
      <c r="P29" s="70"/>
      <c r="Q29" s="70"/>
      <c r="R29" s="70"/>
      <c r="S29" s="70"/>
      <c r="T29" s="70"/>
      <c r="U29" s="70"/>
      <c r="V29" s="70"/>
    </row>
    <row r="30" spans="1:22" ht="12" customHeight="1" thickBot="1">
      <c r="A30" s="70"/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70"/>
      <c r="Q30" s="70"/>
      <c r="R30" s="70"/>
      <c r="S30" s="70"/>
      <c r="T30" s="70"/>
      <c r="U30" s="70"/>
      <c r="V30" s="70"/>
    </row>
    <row r="31" spans="1:22" ht="13.5" thickBot="1">
      <c r="A31" s="70"/>
      <c r="B31" s="89"/>
      <c r="C31" s="93" t="s">
        <v>42</v>
      </c>
      <c r="D31" s="73"/>
      <c r="E31" s="74"/>
      <c r="F31" s="74"/>
      <c r="G31" s="74"/>
      <c r="H31" s="74"/>
      <c r="I31" s="74"/>
      <c r="J31" s="74"/>
      <c r="K31" s="74"/>
      <c r="L31" s="74"/>
      <c r="M31" s="74"/>
      <c r="N31" s="75"/>
      <c r="O31" s="89"/>
      <c r="P31" s="70"/>
      <c r="Q31" s="70"/>
      <c r="R31" s="70"/>
      <c r="S31" s="70"/>
      <c r="T31" s="70"/>
      <c r="U31" s="70"/>
      <c r="V31" s="70"/>
    </row>
    <row r="32" spans="1:22">
      <c r="A32" s="70"/>
      <c r="B32" s="89"/>
      <c r="C32" s="88"/>
      <c r="D32" s="76"/>
      <c r="E32" s="72"/>
      <c r="F32" s="72"/>
      <c r="G32" s="72"/>
      <c r="H32" s="72"/>
      <c r="I32" s="72"/>
      <c r="J32" s="72"/>
      <c r="K32" s="72"/>
      <c r="L32" s="72"/>
      <c r="M32" s="72"/>
      <c r="N32" s="77"/>
      <c r="O32" s="89"/>
      <c r="P32" s="70"/>
      <c r="Q32" s="70"/>
      <c r="R32" s="70"/>
      <c r="S32" s="70"/>
      <c r="T32" s="70"/>
      <c r="U32" s="70"/>
      <c r="V32" s="70"/>
    </row>
    <row r="33" spans="1:22">
      <c r="A33" s="70"/>
      <c r="B33" s="89"/>
      <c r="C33" s="88"/>
      <c r="D33" s="76"/>
      <c r="E33" s="72"/>
      <c r="F33" s="72"/>
      <c r="G33" s="72"/>
      <c r="H33" s="72"/>
      <c r="I33" s="72"/>
      <c r="J33" s="72"/>
      <c r="K33" s="72"/>
      <c r="L33" s="72"/>
      <c r="M33" s="72"/>
      <c r="N33" s="77"/>
      <c r="O33" s="89"/>
      <c r="P33" s="70"/>
      <c r="Q33" s="70"/>
      <c r="R33" s="70"/>
      <c r="S33" s="70"/>
      <c r="T33" s="70"/>
      <c r="U33" s="70"/>
      <c r="V33" s="70"/>
    </row>
    <row r="34" spans="1:22" ht="13.5" thickBot="1">
      <c r="A34" s="70"/>
      <c r="B34" s="89"/>
      <c r="C34" s="88"/>
      <c r="D34" s="78"/>
      <c r="E34" s="79"/>
      <c r="F34" s="79"/>
      <c r="G34" s="79"/>
      <c r="H34" s="79"/>
      <c r="I34" s="79"/>
      <c r="J34" s="79"/>
      <c r="K34" s="79"/>
      <c r="L34" s="79"/>
      <c r="M34" s="79"/>
      <c r="N34" s="80"/>
      <c r="O34" s="89"/>
      <c r="P34" s="70"/>
      <c r="Q34" s="70"/>
      <c r="R34" s="70"/>
      <c r="S34" s="70"/>
      <c r="T34" s="70"/>
      <c r="U34" s="70"/>
      <c r="V34" s="70"/>
    </row>
    <row r="35" spans="1:22" ht="12" customHeight="1" thickBot="1">
      <c r="A35" s="70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70"/>
      <c r="Q35" s="70"/>
      <c r="R35" s="70"/>
      <c r="S35" s="70"/>
      <c r="T35" s="70"/>
      <c r="U35" s="70"/>
      <c r="V35" s="70"/>
    </row>
    <row r="36" spans="1:22" ht="13.5" thickBot="1">
      <c r="A36" s="70"/>
      <c r="B36" s="89"/>
      <c r="C36" s="93" t="s">
        <v>43</v>
      </c>
      <c r="D36" s="81"/>
      <c r="E36" s="82"/>
      <c r="F36" s="82"/>
      <c r="G36" s="82"/>
      <c r="H36" s="82"/>
      <c r="I36" s="82"/>
      <c r="J36" s="82"/>
      <c r="K36" s="82"/>
      <c r="L36" s="82"/>
      <c r="M36" s="82"/>
      <c r="N36" s="83"/>
      <c r="O36" s="89"/>
      <c r="P36" s="70"/>
      <c r="Q36" s="70"/>
      <c r="R36" s="70"/>
      <c r="S36" s="70"/>
      <c r="T36" s="70"/>
      <c r="U36" s="70"/>
      <c r="V36" s="70"/>
    </row>
    <row r="37" spans="1:22" ht="12" customHeight="1" thickBot="1">
      <c r="A37" s="70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70"/>
      <c r="Q37" s="70"/>
      <c r="R37" s="70"/>
      <c r="S37" s="70"/>
      <c r="T37" s="70"/>
      <c r="U37" s="70"/>
      <c r="V37" s="70"/>
    </row>
    <row r="38" spans="1:22" ht="13.5" thickBot="1">
      <c r="A38" s="70"/>
      <c r="B38" s="89"/>
      <c r="C38" s="93" t="s">
        <v>44</v>
      </c>
      <c r="D38" s="81"/>
      <c r="E38" s="82"/>
      <c r="F38" s="82"/>
      <c r="G38" s="82"/>
      <c r="H38" s="82"/>
      <c r="I38" s="82"/>
      <c r="J38" s="82"/>
      <c r="K38" s="82"/>
      <c r="L38" s="82"/>
      <c r="M38" s="82"/>
      <c r="N38" s="83"/>
      <c r="O38" s="89"/>
      <c r="P38" s="70"/>
      <c r="Q38" s="70"/>
      <c r="R38" s="70"/>
      <c r="S38" s="70"/>
      <c r="T38" s="70"/>
      <c r="U38" s="70"/>
      <c r="V38" s="70"/>
    </row>
    <row r="39" spans="1:22" ht="12" customHeight="1" thickBot="1">
      <c r="A39" s="70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70"/>
      <c r="Q39" s="70"/>
      <c r="R39" s="70"/>
      <c r="S39" s="70"/>
      <c r="T39" s="70"/>
      <c r="U39" s="70"/>
      <c r="V39" s="70"/>
    </row>
    <row r="40" spans="1:22" ht="13.5" thickBot="1">
      <c r="A40" s="70"/>
      <c r="B40" s="89"/>
      <c r="C40" s="93" t="s">
        <v>45</v>
      </c>
      <c r="D40" s="85"/>
      <c r="E40" s="86"/>
      <c r="F40" s="86"/>
      <c r="G40" s="86"/>
      <c r="H40" s="86"/>
      <c r="I40" s="86"/>
      <c r="J40" s="86"/>
      <c r="K40" s="86"/>
      <c r="L40" s="86"/>
      <c r="M40" s="86"/>
      <c r="N40" s="87"/>
      <c r="O40" s="89"/>
      <c r="P40" s="70"/>
      <c r="Q40" s="70"/>
      <c r="R40" s="70"/>
      <c r="S40" s="70"/>
      <c r="T40" s="70"/>
      <c r="U40" s="70"/>
      <c r="V40" s="70"/>
    </row>
    <row r="41" spans="1:22" ht="12" customHeight="1" thickBot="1">
      <c r="A41" s="70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70"/>
      <c r="Q41" s="70"/>
      <c r="R41" s="70"/>
      <c r="S41" s="70"/>
      <c r="T41" s="70"/>
      <c r="U41" s="70"/>
      <c r="V41" s="70"/>
    </row>
    <row r="42" spans="1:22" ht="13.5" thickBot="1">
      <c r="A42" s="70"/>
      <c r="B42" s="89"/>
      <c r="C42" s="93" t="s">
        <v>46</v>
      </c>
      <c r="D42" s="81"/>
      <c r="E42" s="82"/>
      <c r="F42" s="82"/>
      <c r="G42" s="82"/>
      <c r="H42" s="82"/>
      <c r="I42" s="82"/>
      <c r="J42" s="82"/>
      <c r="K42" s="82"/>
      <c r="L42" s="82"/>
      <c r="M42" s="82"/>
      <c r="N42" s="83"/>
      <c r="O42" s="89"/>
      <c r="P42" s="70"/>
      <c r="Q42" s="70"/>
      <c r="R42" s="70"/>
      <c r="S42" s="70"/>
      <c r="T42" s="70"/>
      <c r="U42" s="70"/>
      <c r="V42" s="70"/>
    </row>
    <row r="43" spans="1:22" ht="12" customHeight="1" thickBot="1">
      <c r="A43" s="70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70"/>
      <c r="Q43" s="70"/>
      <c r="R43" s="70"/>
      <c r="S43" s="70"/>
      <c r="T43" s="70"/>
      <c r="U43" s="70"/>
      <c r="V43" s="70"/>
    </row>
    <row r="44" spans="1:22" ht="13.5" thickBot="1">
      <c r="A44" s="70"/>
      <c r="B44" s="89"/>
      <c r="C44" s="93" t="s">
        <v>47</v>
      </c>
      <c r="D44" s="81"/>
      <c r="E44" s="82"/>
      <c r="F44" s="82"/>
      <c r="G44" s="82"/>
      <c r="H44" s="82"/>
      <c r="I44" s="82"/>
      <c r="J44" s="82"/>
      <c r="K44" s="82"/>
      <c r="L44" s="82"/>
      <c r="M44" s="82"/>
      <c r="N44" s="83"/>
      <c r="O44" s="89"/>
      <c r="P44" s="70"/>
      <c r="Q44" s="70"/>
      <c r="R44" s="70"/>
      <c r="S44" s="70"/>
      <c r="T44" s="70"/>
      <c r="U44" s="70"/>
      <c r="V44" s="70"/>
    </row>
    <row r="45" spans="1:22" ht="7.5" customHeight="1">
      <c r="A45" s="70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70"/>
      <c r="Q45" s="70"/>
      <c r="R45" s="70"/>
      <c r="S45" s="70"/>
      <c r="T45" s="70"/>
      <c r="U45" s="70"/>
      <c r="V45" s="70"/>
    </row>
    <row r="46" spans="1:22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</row>
    <row r="47" spans="1:22">
      <c r="A47" s="70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</row>
    <row r="48" spans="1:22">
      <c r="A48" s="70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</row>
    <row r="49" spans="1:22">
      <c r="A49" s="70"/>
      <c r="B49" s="70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</row>
    <row r="50" spans="1:22">
      <c r="A50" s="70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</row>
    <row r="51" spans="1:22">
      <c r="A51" s="70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</row>
    <row r="52" spans="1:22">
      <c r="A52" s="70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</row>
    <row r="53" spans="1:22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</row>
    <row r="54" spans="1:22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</row>
    <row r="55" spans="1:22">
      <c r="A55" s="70"/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</row>
    <row r="56" spans="1:22">
      <c r="A56" s="70"/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P56" s="70"/>
      <c r="Q56" s="70"/>
      <c r="R56" s="70"/>
      <c r="S56" s="70"/>
      <c r="T56" s="70"/>
      <c r="U56" s="70"/>
      <c r="V56" s="70"/>
    </row>
    <row r="57" spans="1:22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</row>
    <row r="58" spans="1:22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</row>
    <row r="59" spans="1:22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</row>
    <row r="60" spans="1:22">
      <c r="A60" s="70"/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</row>
    <row r="61" spans="1:22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</row>
    <row r="62" spans="1:22">
      <c r="A62" s="70"/>
      <c r="B62" s="70"/>
      <c r="C62" s="70"/>
      <c r="D62" s="70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</row>
    <row r="63" spans="1:22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</row>
  </sheetData>
  <sheetProtection password="CA3F" sheet="1" objects="1" scenarios="1" selectLockedCells="1"/>
  <mergeCells count="1">
    <mergeCell ref="C1:N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W50"/>
  <sheetViews>
    <sheetView workbookViewId="0">
      <selection activeCell="B17" sqref="B17"/>
    </sheetView>
  </sheetViews>
  <sheetFormatPr defaultRowHeight="12.75"/>
  <cols>
    <col min="1" max="1" width="3.7109375" style="1" customWidth="1"/>
    <col min="2" max="2" width="5.7109375" style="1" customWidth="1"/>
    <col min="3" max="3" width="8.5703125" bestFit="1" customWidth="1"/>
    <col min="4" max="4" width="6.7109375" bestFit="1" customWidth="1"/>
    <col min="5" max="5" width="7.140625" bestFit="1" customWidth="1"/>
    <col min="6" max="6" width="6.85546875" bestFit="1" customWidth="1"/>
    <col min="7" max="7" width="5.5703125" customWidth="1"/>
    <col min="8" max="8" width="2.7109375" customWidth="1"/>
    <col min="13" max="13" width="10" customWidth="1"/>
  </cols>
  <sheetData>
    <row r="1" spans="1:23" ht="12" customHeight="1">
      <c r="A1" s="4"/>
      <c r="B1" s="4"/>
      <c r="C1" s="5"/>
      <c r="D1" s="5"/>
      <c r="E1" s="5"/>
      <c r="F1" s="5"/>
      <c r="G1" s="5"/>
      <c r="H1" s="5"/>
      <c r="I1" s="17"/>
      <c r="J1" s="17"/>
      <c r="K1" s="17"/>
      <c r="L1" s="17"/>
      <c r="M1" s="17"/>
      <c r="N1" s="17"/>
      <c r="O1" s="17"/>
      <c r="P1" s="17"/>
      <c r="Q1" s="17"/>
      <c r="R1" s="5"/>
      <c r="S1" s="5"/>
      <c r="T1" s="13"/>
      <c r="U1" s="13"/>
      <c r="V1" s="13"/>
      <c r="W1" s="13"/>
    </row>
    <row r="2" spans="1:23" ht="12.75" customHeight="1">
      <c r="A2" s="22"/>
      <c r="B2" s="23"/>
      <c r="C2" s="20"/>
      <c r="D2" s="20"/>
      <c r="E2" s="20"/>
      <c r="F2" s="20"/>
      <c r="G2" s="20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13"/>
      <c r="U2" s="13"/>
      <c r="V2" s="13"/>
      <c r="W2" s="13"/>
    </row>
    <row r="3" spans="1:23" ht="14.1" customHeight="1">
      <c r="A3" s="21"/>
      <c r="B3" s="24"/>
      <c r="C3" s="20"/>
      <c r="D3" s="20"/>
      <c r="E3" s="20"/>
      <c r="F3" s="20"/>
      <c r="G3" s="20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13"/>
      <c r="U3" s="13"/>
      <c r="V3" s="13"/>
      <c r="W3" s="13"/>
    </row>
    <row r="4" spans="1:23" ht="14.1" customHeight="1">
      <c r="A4" s="21"/>
      <c r="B4" s="19"/>
      <c r="C4" s="20"/>
      <c r="D4" s="20"/>
      <c r="E4" s="20"/>
      <c r="F4" s="20"/>
      <c r="G4" s="20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3"/>
      <c r="U4" s="13"/>
      <c r="V4" s="13"/>
      <c r="W4" s="13"/>
    </row>
    <row r="5" spans="1:23" ht="14.1" customHeight="1">
      <c r="A5" s="21"/>
      <c r="B5" s="19"/>
      <c r="C5" s="20"/>
      <c r="D5" s="20"/>
      <c r="E5" s="20"/>
      <c r="F5" s="20"/>
      <c r="G5" s="20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3"/>
      <c r="U5" s="13"/>
      <c r="V5" s="13"/>
      <c r="W5" s="13"/>
    </row>
    <row r="6" spans="1:23" ht="14.1" customHeight="1">
      <c r="A6" s="21"/>
      <c r="B6" s="19"/>
      <c r="C6" s="20"/>
      <c r="D6" s="20"/>
      <c r="E6" s="20"/>
      <c r="F6" s="20"/>
      <c r="G6" s="20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3"/>
      <c r="U6" s="13"/>
      <c r="V6" s="13"/>
      <c r="W6" s="13"/>
    </row>
    <row r="7" spans="1:23" ht="14.1" customHeight="1">
      <c r="A7" s="21"/>
      <c r="B7" s="19"/>
      <c r="C7" s="20"/>
      <c r="D7" s="20"/>
      <c r="E7" s="20"/>
      <c r="F7" s="20"/>
      <c r="G7" s="20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3"/>
      <c r="U7" s="13"/>
      <c r="V7" s="13"/>
      <c r="W7" s="13"/>
    </row>
    <row r="8" spans="1:23" ht="14.1" customHeight="1">
      <c r="A8" s="21"/>
      <c r="B8" s="19"/>
      <c r="C8" s="20"/>
      <c r="D8" s="20"/>
      <c r="E8" s="20"/>
      <c r="F8" s="20"/>
      <c r="G8" s="20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3"/>
      <c r="U8" s="13"/>
      <c r="V8" s="13"/>
      <c r="W8" s="13"/>
    </row>
    <row r="9" spans="1:23" ht="14.1" customHeight="1">
      <c r="A9" s="21"/>
      <c r="B9" s="19"/>
      <c r="C9" s="20"/>
      <c r="D9" s="20"/>
      <c r="E9" s="20"/>
      <c r="F9" s="20"/>
      <c r="G9" s="20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3"/>
      <c r="U9" s="13"/>
      <c r="V9" s="13"/>
      <c r="W9" s="13"/>
    </row>
    <row r="10" spans="1:23" ht="14.1" customHeight="1">
      <c r="A10" s="21"/>
      <c r="B10" s="19"/>
      <c r="C10" s="20"/>
      <c r="D10" s="20"/>
      <c r="E10" s="20"/>
      <c r="F10" s="20"/>
      <c r="G10" s="20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3"/>
      <c r="U10" s="13"/>
      <c r="V10" s="13"/>
      <c r="W10" s="13"/>
    </row>
    <row r="11" spans="1:23" ht="14.1" customHeight="1">
      <c r="A11" s="21"/>
      <c r="B11" s="19"/>
      <c r="C11" s="20"/>
      <c r="D11" s="20"/>
      <c r="E11" s="20"/>
      <c r="F11" s="20"/>
      <c r="G11" s="20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3"/>
      <c r="U11" s="13"/>
      <c r="V11" s="13"/>
      <c r="W11" s="13"/>
    </row>
    <row r="12" spans="1:23" ht="14.1" customHeight="1">
      <c r="A12" s="21"/>
      <c r="B12" s="16" t="s">
        <v>5</v>
      </c>
      <c r="C12" s="7" t="s">
        <v>0</v>
      </c>
      <c r="D12" s="7" t="s">
        <v>1</v>
      </c>
      <c r="E12" s="9" t="s">
        <v>2</v>
      </c>
      <c r="F12" s="10" t="s">
        <v>3</v>
      </c>
      <c r="G12" s="7" t="s">
        <v>4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3"/>
      <c r="U12" s="13"/>
      <c r="V12" s="13"/>
      <c r="W12" s="13"/>
    </row>
    <row r="13" spans="1:23" ht="14.1" customHeight="1">
      <c r="A13" s="8">
        <v>1</v>
      </c>
      <c r="B13" s="37">
        <v>7</v>
      </c>
      <c r="C13" s="38">
        <v>0.25</v>
      </c>
      <c r="D13" s="39">
        <v>0.5</v>
      </c>
      <c r="E13" s="40">
        <v>5</v>
      </c>
      <c r="F13" s="41"/>
      <c r="G13" s="42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3"/>
      <c r="U13" s="13"/>
      <c r="V13" s="13"/>
      <c r="W13" s="13"/>
    </row>
    <row r="14" spans="1:23" ht="14.1" customHeight="1">
      <c r="A14" s="8">
        <v>2</v>
      </c>
      <c r="B14" s="37">
        <v>7</v>
      </c>
      <c r="C14" s="38">
        <v>0.25</v>
      </c>
      <c r="D14" s="39">
        <v>0</v>
      </c>
      <c r="E14" s="40">
        <v>5</v>
      </c>
      <c r="F14" s="41"/>
      <c r="G14" s="42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3"/>
      <c r="U14" s="13"/>
      <c r="V14" s="13"/>
      <c r="W14" s="13"/>
    </row>
    <row r="15" spans="1:23" ht="14.1" customHeight="1">
      <c r="A15" s="8">
        <v>3</v>
      </c>
      <c r="B15" s="37">
        <v>7.5</v>
      </c>
      <c r="C15" s="38">
        <v>0.25</v>
      </c>
      <c r="D15" s="39">
        <v>0</v>
      </c>
      <c r="E15" s="40">
        <v>5</v>
      </c>
      <c r="F15" s="41">
        <v>0.25</v>
      </c>
      <c r="G15" s="42">
        <v>0.5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3"/>
      <c r="U15" s="13"/>
      <c r="V15" s="13"/>
      <c r="W15" s="13"/>
    </row>
    <row r="16" spans="1:23" ht="14.1" customHeight="1">
      <c r="A16" s="8">
        <v>4</v>
      </c>
      <c r="B16" s="37">
        <v>7.8</v>
      </c>
      <c r="C16" s="38">
        <v>0.5</v>
      </c>
      <c r="D16" s="39">
        <v>0</v>
      </c>
      <c r="E16" s="40">
        <v>0</v>
      </c>
      <c r="F16" s="41"/>
      <c r="G16" s="42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3"/>
      <c r="U16" s="13"/>
      <c r="V16" s="13"/>
      <c r="W16" s="13"/>
    </row>
    <row r="17" spans="1:23" ht="14.1" customHeight="1">
      <c r="A17" s="8">
        <v>5</v>
      </c>
      <c r="B17" s="37"/>
      <c r="C17" s="38"/>
      <c r="D17" s="39"/>
      <c r="E17" s="40"/>
      <c r="F17" s="41"/>
      <c r="G17" s="4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3"/>
      <c r="U17" s="13"/>
      <c r="V17" s="13"/>
      <c r="W17" s="13"/>
    </row>
    <row r="18" spans="1:23" ht="14.1" customHeight="1">
      <c r="A18" s="8">
        <v>6</v>
      </c>
      <c r="B18" s="37"/>
      <c r="C18" s="38"/>
      <c r="D18" s="39"/>
      <c r="E18" s="40"/>
      <c r="F18" s="41"/>
      <c r="G18" s="42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3"/>
      <c r="U18" s="13"/>
      <c r="V18" s="13"/>
      <c r="W18" s="13"/>
    </row>
    <row r="19" spans="1:23" ht="14.1" customHeight="1">
      <c r="A19" s="8">
        <v>7</v>
      </c>
      <c r="B19" s="37"/>
      <c r="C19" s="38"/>
      <c r="D19" s="39"/>
      <c r="E19" s="40"/>
      <c r="F19" s="41"/>
      <c r="G19" s="4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3"/>
      <c r="U19" s="13"/>
      <c r="V19" s="13"/>
      <c r="W19" s="13"/>
    </row>
    <row r="20" spans="1:23" ht="14.1" customHeight="1">
      <c r="A20" s="8">
        <v>8</v>
      </c>
      <c r="B20" s="37"/>
      <c r="C20" s="38"/>
      <c r="D20" s="39"/>
      <c r="E20" s="40"/>
      <c r="F20" s="41"/>
      <c r="G20" s="42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3"/>
      <c r="U20" s="13"/>
      <c r="V20" s="13"/>
      <c r="W20" s="13"/>
    </row>
    <row r="21" spans="1:23" ht="14.1" customHeight="1">
      <c r="A21" s="8">
        <v>9</v>
      </c>
      <c r="B21" s="37"/>
      <c r="C21" s="38"/>
      <c r="D21" s="39"/>
      <c r="E21" s="40"/>
      <c r="F21" s="41"/>
      <c r="G21" s="42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3"/>
      <c r="U21" s="13"/>
      <c r="V21" s="13"/>
      <c r="W21" s="13"/>
    </row>
    <row r="22" spans="1:23" ht="14.1" customHeight="1">
      <c r="A22" s="8">
        <v>10</v>
      </c>
      <c r="B22" s="37"/>
      <c r="C22" s="38"/>
      <c r="D22" s="39"/>
      <c r="E22" s="40"/>
      <c r="F22" s="41"/>
      <c r="G22" s="42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3"/>
      <c r="U22" s="13"/>
      <c r="V22" s="13"/>
      <c r="W22" s="13"/>
    </row>
    <row r="23" spans="1:23" ht="14.1" customHeight="1">
      <c r="A23" s="8">
        <v>11</v>
      </c>
      <c r="B23" s="37"/>
      <c r="C23" s="38"/>
      <c r="D23" s="39"/>
      <c r="E23" s="40"/>
      <c r="F23" s="41"/>
      <c r="G23" s="42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3"/>
      <c r="U23" s="13"/>
      <c r="V23" s="13"/>
      <c r="W23" s="13"/>
    </row>
    <row r="24" spans="1:23" ht="14.1" customHeight="1">
      <c r="A24" s="8">
        <v>12</v>
      </c>
      <c r="B24" s="37"/>
      <c r="C24" s="38"/>
      <c r="D24" s="39"/>
      <c r="E24" s="40"/>
      <c r="F24" s="41"/>
      <c r="G24" s="42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3"/>
      <c r="U24" s="13"/>
      <c r="V24" s="13"/>
      <c r="W24" s="13"/>
    </row>
    <row r="25" spans="1:23" ht="14.1" customHeight="1">
      <c r="A25" s="8">
        <v>13</v>
      </c>
      <c r="B25" s="37"/>
      <c r="C25" s="38"/>
      <c r="D25" s="39"/>
      <c r="E25" s="40"/>
      <c r="F25" s="41"/>
      <c r="G25" s="42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3"/>
      <c r="U25" s="13"/>
      <c r="V25" s="13"/>
      <c r="W25" s="13"/>
    </row>
    <row r="26" spans="1:23" ht="14.1" customHeight="1">
      <c r="A26" s="8">
        <v>14</v>
      </c>
      <c r="B26" s="37"/>
      <c r="C26" s="38"/>
      <c r="D26" s="39"/>
      <c r="E26" s="40"/>
      <c r="F26" s="41"/>
      <c r="G26" s="42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3"/>
      <c r="U26" s="13"/>
      <c r="V26" s="13"/>
      <c r="W26" s="13"/>
    </row>
    <row r="27" spans="1:23" ht="14.1" customHeight="1">
      <c r="A27" s="8">
        <v>15</v>
      </c>
      <c r="B27" s="37"/>
      <c r="C27" s="38"/>
      <c r="D27" s="39"/>
      <c r="E27" s="40"/>
      <c r="F27" s="41"/>
      <c r="G27" s="42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3"/>
      <c r="U27" s="13"/>
      <c r="V27" s="13"/>
      <c r="W27" s="13"/>
    </row>
    <row r="28" spans="1:23" ht="14.1" customHeight="1">
      <c r="A28" s="8">
        <v>16</v>
      </c>
      <c r="B28" s="37"/>
      <c r="C28" s="38"/>
      <c r="D28" s="39"/>
      <c r="E28" s="40"/>
      <c r="F28" s="41"/>
      <c r="G28" s="42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3"/>
      <c r="U28" s="13"/>
      <c r="V28" s="13"/>
      <c r="W28" s="13"/>
    </row>
    <row r="29" spans="1:23" ht="14.1" customHeight="1">
      <c r="A29" s="8">
        <v>17</v>
      </c>
      <c r="B29" s="37"/>
      <c r="C29" s="38"/>
      <c r="D29" s="39"/>
      <c r="E29" s="40"/>
      <c r="F29" s="41"/>
      <c r="G29" s="42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3"/>
      <c r="U29" s="13"/>
      <c r="V29" s="13"/>
      <c r="W29" s="13"/>
    </row>
    <row r="30" spans="1:23" ht="14.1" customHeight="1">
      <c r="A30" s="8">
        <v>18</v>
      </c>
      <c r="B30" s="37"/>
      <c r="C30" s="38"/>
      <c r="D30" s="39"/>
      <c r="E30" s="40"/>
      <c r="F30" s="41"/>
      <c r="G30" s="42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3"/>
      <c r="U30" s="13"/>
      <c r="V30" s="13"/>
      <c r="W30" s="13"/>
    </row>
    <row r="31" spans="1:23" ht="14.1" customHeight="1">
      <c r="A31" s="8">
        <v>19</v>
      </c>
      <c r="B31" s="37"/>
      <c r="C31" s="38"/>
      <c r="D31" s="39"/>
      <c r="E31" s="40"/>
      <c r="F31" s="41"/>
      <c r="G31" s="4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3"/>
      <c r="U31" s="13"/>
      <c r="V31" s="13"/>
      <c r="W31" s="13"/>
    </row>
    <row r="32" spans="1:23" ht="14.1" customHeight="1">
      <c r="A32" s="8">
        <v>20</v>
      </c>
      <c r="B32" s="37"/>
      <c r="C32" s="38"/>
      <c r="D32" s="39"/>
      <c r="E32" s="40"/>
      <c r="F32" s="41"/>
      <c r="G32" s="42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3"/>
      <c r="U32" s="13"/>
      <c r="V32" s="13"/>
      <c r="W32" s="13"/>
    </row>
    <row r="33" spans="1:23" ht="14.1" customHeight="1">
      <c r="A33" s="8">
        <v>21</v>
      </c>
      <c r="B33" s="37"/>
      <c r="C33" s="38"/>
      <c r="D33" s="39"/>
      <c r="E33" s="40"/>
      <c r="F33" s="41"/>
      <c r="G33" s="42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3"/>
      <c r="U33" s="13"/>
      <c r="V33" s="13"/>
      <c r="W33" s="13"/>
    </row>
    <row r="34" spans="1:23">
      <c r="A34" s="8">
        <v>22</v>
      </c>
      <c r="B34" s="37"/>
      <c r="C34" s="38"/>
      <c r="D34" s="39"/>
      <c r="E34" s="40"/>
      <c r="F34" s="41"/>
      <c r="G34" s="42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3"/>
      <c r="U34" s="13"/>
      <c r="V34" s="13"/>
      <c r="W34" s="13"/>
    </row>
    <row r="35" spans="1:23">
      <c r="A35" s="8">
        <v>23</v>
      </c>
      <c r="B35" s="37"/>
      <c r="C35" s="38"/>
      <c r="D35" s="39"/>
      <c r="E35" s="40"/>
      <c r="F35" s="41"/>
      <c r="G35" s="42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1:23">
      <c r="A36" s="8">
        <v>24</v>
      </c>
      <c r="B36" s="37"/>
      <c r="C36" s="38"/>
      <c r="D36" s="39"/>
      <c r="E36" s="40"/>
      <c r="F36" s="41"/>
      <c r="G36" s="42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1:23">
      <c r="A37" s="8">
        <v>25</v>
      </c>
      <c r="B37" s="37"/>
      <c r="C37" s="38"/>
      <c r="D37" s="39"/>
      <c r="E37" s="40"/>
      <c r="F37" s="41"/>
      <c r="G37" s="42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1:23">
      <c r="A38" s="8">
        <v>26</v>
      </c>
      <c r="B38" s="37"/>
      <c r="C38" s="38"/>
      <c r="D38" s="39"/>
      <c r="E38" s="40"/>
      <c r="F38" s="41"/>
      <c r="G38" s="42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spans="1:23">
      <c r="A39" s="8">
        <v>27</v>
      </c>
      <c r="B39" s="37"/>
      <c r="C39" s="38"/>
      <c r="D39" s="39"/>
      <c r="E39" s="40"/>
      <c r="F39" s="41"/>
      <c r="G39" s="42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spans="1:23">
      <c r="A40" s="8">
        <v>28</v>
      </c>
      <c r="B40" s="37"/>
      <c r="C40" s="38"/>
      <c r="D40" s="39"/>
      <c r="E40" s="40"/>
      <c r="F40" s="41"/>
      <c r="G40" s="42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1:23">
      <c r="A41" s="8">
        <v>29</v>
      </c>
      <c r="B41" s="37"/>
      <c r="C41" s="38"/>
      <c r="D41" s="39"/>
      <c r="E41" s="40"/>
      <c r="F41" s="41"/>
      <c r="G41" s="42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1:23">
      <c r="A42" s="8">
        <v>30</v>
      </c>
      <c r="B42" s="37"/>
      <c r="C42" s="38"/>
      <c r="D42" s="39"/>
      <c r="E42" s="40"/>
      <c r="F42" s="41"/>
      <c r="G42" s="42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spans="1:23">
      <c r="A43" s="8">
        <v>31</v>
      </c>
      <c r="B43" s="37"/>
      <c r="C43" s="38"/>
      <c r="D43" s="39"/>
      <c r="E43" s="40"/>
      <c r="F43" s="41"/>
      <c r="G43" s="42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spans="1:23">
      <c r="A44" s="11"/>
      <c r="B44" s="44">
        <f>SUM(B13:B43)</f>
        <v>29.3</v>
      </c>
      <c r="C44" s="45">
        <f>SUM(C13:C43)</f>
        <v>1.25</v>
      </c>
      <c r="D44" s="45">
        <f>SUM(D13:D43)</f>
        <v>0.5</v>
      </c>
      <c r="E44" s="45">
        <f>SUM(E13:E43)</f>
        <v>15</v>
      </c>
      <c r="F44" s="46"/>
      <c r="G44" s="46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1:23">
      <c r="A45" s="11"/>
      <c r="B45" s="47">
        <f>SUM(B44/31)</f>
        <v>0.94516129032258067</v>
      </c>
      <c r="C45" s="48">
        <f>SUM(C44/31)</f>
        <v>4.0322580645161289E-2</v>
      </c>
      <c r="D45" s="48">
        <f>SUM(D44/31)</f>
        <v>1.6129032258064516E-2</v>
      </c>
      <c r="E45" s="48">
        <f>SUM(E44/31)</f>
        <v>0.4838709677419355</v>
      </c>
      <c r="F45" s="49"/>
      <c r="G45" s="49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1:23">
      <c r="A46" s="11"/>
      <c r="B46" s="11"/>
      <c r="C46" s="12"/>
      <c r="D46" s="12"/>
      <c r="E46" s="12"/>
      <c r="F46" s="12"/>
      <c r="G46" s="12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1:23">
      <c r="A47" s="11"/>
      <c r="B47" s="11"/>
      <c r="C47" s="12"/>
      <c r="D47" s="12"/>
      <c r="E47" s="12"/>
      <c r="F47" s="12"/>
      <c r="G47" s="12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1:23">
      <c r="A48" s="11"/>
      <c r="B48" s="11"/>
      <c r="C48" s="12"/>
      <c r="D48" s="12"/>
      <c r="E48" s="12"/>
      <c r="F48" s="12"/>
      <c r="G48" s="12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spans="1:7">
      <c r="A49" s="2"/>
      <c r="B49" s="2"/>
      <c r="C49" s="3"/>
      <c r="D49" s="3"/>
      <c r="E49" s="3"/>
      <c r="F49" s="3"/>
      <c r="G49" s="3"/>
    </row>
    <row r="50" spans="1:7">
      <c r="A50" s="2"/>
      <c r="B50" s="2"/>
      <c r="C50" s="3"/>
      <c r="D50" s="3"/>
      <c r="E50" s="3"/>
      <c r="F50" s="3"/>
      <c r="G50" s="3"/>
    </row>
  </sheetData>
  <sheetProtection password="CA3F" sheet="1" objects="1" scenarios="1" selectLockedCells="1"/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1:W50"/>
  <sheetViews>
    <sheetView workbookViewId="0">
      <selection activeCell="B13" sqref="B13"/>
    </sheetView>
  </sheetViews>
  <sheetFormatPr defaultRowHeight="12.75"/>
  <cols>
    <col min="1" max="1" width="3.7109375" style="1" customWidth="1"/>
    <col min="2" max="2" width="5.7109375" style="1" customWidth="1"/>
    <col min="3" max="3" width="8.5703125" bestFit="1" customWidth="1"/>
    <col min="4" max="4" width="6.7109375" bestFit="1" customWidth="1"/>
    <col min="5" max="5" width="7.140625" bestFit="1" customWidth="1"/>
    <col min="6" max="6" width="6.85546875" bestFit="1" customWidth="1"/>
    <col min="7" max="7" width="5.5703125" customWidth="1"/>
    <col min="8" max="8" width="2.7109375" customWidth="1"/>
    <col min="13" max="13" width="10" customWidth="1"/>
  </cols>
  <sheetData>
    <row r="1" spans="1:23" ht="12" customHeight="1">
      <c r="A1" s="4"/>
      <c r="B1" s="4"/>
      <c r="C1" s="5"/>
      <c r="D1" s="5"/>
      <c r="E1" s="5"/>
      <c r="F1" s="5"/>
      <c r="G1" s="5"/>
      <c r="H1" s="5"/>
      <c r="I1" s="17"/>
      <c r="J1" s="17"/>
      <c r="K1" s="17"/>
      <c r="L1" s="17"/>
      <c r="M1" s="17"/>
      <c r="N1" s="17"/>
      <c r="O1" s="17"/>
      <c r="P1" s="17"/>
      <c r="Q1" s="17"/>
      <c r="R1" s="5"/>
      <c r="S1" s="5"/>
      <c r="T1" s="13"/>
      <c r="U1" s="13"/>
      <c r="V1" s="13"/>
      <c r="W1" s="13"/>
    </row>
    <row r="2" spans="1:23" ht="12.75" customHeight="1">
      <c r="A2" s="22"/>
      <c r="B2" s="23"/>
      <c r="C2" s="20"/>
      <c r="D2" s="20"/>
      <c r="E2" s="20"/>
      <c r="F2" s="20"/>
      <c r="G2" s="20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13"/>
      <c r="U2" s="13"/>
      <c r="V2" s="13"/>
      <c r="W2" s="13"/>
    </row>
    <row r="3" spans="1:23" ht="14.1" customHeight="1">
      <c r="A3" s="21"/>
      <c r="B3" s="24"/>
      <c r="C3" s="20"/>
      <c r="D3" s="20"/>
      <c r="E3" s="20"/>
      <c r="F3" s="20"/>
      <c r="G3" s="20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13"/>
      <c r="U3" s="13"/>
      <c r="V3" s="13"/>
      <c r="W3" s="13"/>
    </row>
    <row r="4" spans="1:23" ht="14.1" customHeight="1">
      <c r="A4" s="21"/>
      <c r="B4" s="19"/>
      <c r="C4" s="20"/>
      <c r="D4" s="20"/>
      <c r="E4" s="20"/>
      <c r="F4" s="20"/>
      <c r="G4" s="20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3"/>
      <c r="U4" s="13"/>
      <c r="V4" s="13"/>
      <c r="W4" s="13"/>
    </row>
    <row r="5" spans="1:23" ht="14.1" customHeight="1">
      <c r="A5" s="21"/>
      <c r="B5" s="19"/>
      <c r="C5" s="20"/>
      <c r="E5" s="20"/>
      <c r="F5" s="20"/>
      <c r="G5" s="20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3"/>
      <c r="U5" s="13"/>
      <c r="V5" s="13"/>
      <c r="W5" s="13"/>
    </row>
    <row r="6" spans="1:23" ht="14.1" customHeight="1">
      <c r="A6" s="21"/>
      <c r="B6" s="19"/>
      <c r="C6" s="20"/>
      <c r="D6" s="20"/>
      <c r="E6" s="20"/>
      <c r="F6" s="20"/>
      <c r="G6" s="20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3"/>
      <c r="U6" s="13"/>
      <c r="V6" s="13"/>
      <c r="W6" s="13"/>
    </row>
    <row r="7" spans="1:23" ht="14.1" customHeight="1">
      <c r="A7" s="21"/>
      <c r="B7" s="19"/>
      <c r="C7" s="20"/>
      <c r="D7" s="20"/>
      <c r="E7" s="20"/>
      <c r="F7" s="20"/>
      <c r="G7" s="20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3"/>
      <c r="U7" s="13"/>
      <c r="V7" s="13"/>
      <c r="W7" s="13"/>
    </row>
    <row r="8" spans="1:23" ht="14.1" customHeight="1">
      <c r="A8" s="21"/>
      <c r="B8" s="19"/>
      <c r="C8" s="20"/>
      <c r="D8" s="20"/>
      <c r="E8" s="20"/>
      <c r="F8" s="20"/>
      <c r="G8" s="20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3"/>
      <c r="U8" s="13"/>
      <c r="V8" s="13"/>
      <c r="W8" s="13"/>
    </row>
    <row r="9" spans="1:23" ht="14.1" customHeight="1">
      <c r="A9" s="21"/>
      <c r="B9" s="19"/>
      <c r="C9" s="20"/>
      <c r="D9" s="20"/>
      <c r="E9" s="20"/>
      <c r="F9" s="20"/>
      <c r="G9" s="20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3"/>
      <c r="U9" s="13"/>
      <c r="V9" s="13"/>
      <c r="W9" s="13"/>
    </row>
    <row r="10" spans="1:23" ht="14.1" customHeight="1">
      <c r="A10" s="21"/>
      <c r="B10" s="19"/>
      <c r="C10" s="20"/>
      <c r="D10" s="20"/>
      <c r="E10" s="20"/>
      <c r="F10" s="20"/>
      <c r="G10" s="20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3"/>
      <c r="U10" s="13"/>
      <c r="V10" s="13"/>
      <c r="W10" s="13"/>
    </row>
    <row r="11" spans="1:23" ht="14.1" customHeight="1">
      <c r="A11" s="21"/>
      <c r="B11" s="19"/>
      <c r="C11" s="20"/>
      <c r="D11" s="20"/>
      <c r="E11" s="20"/>
      <c r="F11" s="20"/>
      <c r="G11" s="20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3"/>
      <c r="U11" s="13"/>
      <c r="V11" s="13"/>
      <c r="W11" s="13"/>
    </row>
    <row r="12" spans="1:23" ht="14.1" customHeight="1">
      <c r="A12" s="21"/>
      <c r="B12" s="16" t="s">
        <v>5</v>
      </c>
      <c r="C12" s="7" t="s">
        <v>0</v>
      </c>
      <c r="D12" s="7" t="s">
        <v>1</v>
      </c>
      <c r="E12" s="9" t="s">
        <v>2</v>
      </c>
      <c r="F12" s="10" t="s">
        <v>3</v>
      </c>
      <c r="G12" s="7" t="s">
        <v>4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3"/>
      <c r="U12" s="13"/>
      <c r="V12" s="13"/>
      <c r="W12" s="13"/>
    </row>
    <row r="13" spans="1:23" ht="14.1" customHeight="1">
      <c r="A13" s="8">
        <v>1</v>
      </c>
      <c r="B13" s="37"/>
      <c r="C13" s="38"/>
      <c r="D13" s="39"/>
      <c r="E13" s="40"/>
      <c r="F13" s="41"/>
      <c r="G13" s="42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3"/>
      <c r="U13" s="13"/>
      <c r="V13" s="13"/>
      <c r="W13" s="13"/>
    </row>
    <row r="14" spans="1:23" ht="14.1" customHeight="1">
      <c r="A14" s="8">
        <v>2</v>
      </c>
      <c r="B14" s="37"/>
      <c r="C14" s="38"/>
      <c r="D14" s="39"/>
      <c r="E14" s="40"/>
      <c r="F14" s="41"/>
      <c r="G14" s="42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3"/>
      <c r="U14" s="13"/>
      <c r="V14" s="13"/>
      <c r="W14" s="13"/>
    </row>
    <row r="15" spans="1:23" ht="14.1" customHeight="1">
      <c r="A15" s="8">
        <v>3</v>
      </c>
      <c r="B15" s="37"/>
      <c r="C15" s="38"/>
      <c r="D15" s="39"/>
      <c r="E15" s="40"/>
      <c r="F15" s="41"/>
      <c r="G15" s="4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3"/>
      <c r="U15" s="13"/>
      <c r="V15" s="13"/>
      <c r="W15" s="13"/>
    </row>
    <row r="16" spans="1:23" ht="14.1" customHeight="1">
      <c r="A16" s="8">
        <v>4</v>
      </c>
      <c r="B16" s="37"/>
      <c r="C16" s="38"/>
      <c r="D16" s="39"/>
      <c r="E16" s="40"/>
      <c r="F16" s="41"/>
      <c r="G16" s="42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3"/>
      <c r="U16" s="13"/>
      <c r="V16" s="13"/>
      <c r="W16" s="13"/>
    </row>
    <row r="17" spans="1:23" ht="14.1" customHeight="1">
      <c r="A17" s="8">
        <v>5</v>
      </c>
      <c r="B17" s="37"/>
      <c r="C17" s="38"/>
      <c r="D17" s="39"/>
      <c r="E17" s="40"/>
      <c r="F17" s="41"/>
      <c r="G17" s="4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3"/>
      <c r="U17" s="13"/>
      <c r="V17" s="13"/>
      <c r="W17" s="13"/>
    </row>
    <row r="18" spans="1:23" ht="14.1" customHeight="1">
      <c r="A18" s="8">
        <v>6</v>
      </c>
      <c r="B18" s="37"/>
      <c r="C18" s="38"/>
      <c r="D18" s="39"/>
      <c r="E18" s="40"/>
      <c r="F18" s="41"/>
      <c r="G18" s="42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3"/>
      <c r="U18" s="13"/>
      <c r="V18" s="13"/>
      <c r="W18" s="13"/>
    </row>
    <row r="19" spans="1:23" ht="14.1" customHeight="1">
      <c r="A19" s="8">
        <v>7</v>
      </c>
      <c r="B19" s="37"/>
      <c r="C19" s="38"/>
      <c r="D19" s="39"/>
      <c r="E19" s="40"/>
      <c r="F19" s="41"/>
      <c r="G19" s="4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3"/>
      <c r="U19" s="13"/>
      <c r="V19" s="13"/>
      <c r="W19" s="13"/>
    </row>
    <row r="20" spans="1:23" ht="14.1" customHeight="1">
      <c r="A20" s="8">
        <v>8</v>
      </c>
      <c r="B20" s="37"/>
      <c r="C20" s="38"/>
      <c r="D20" s="39"/>
      <c r="E20" s="40"/>
      <c r="F20" s="41"/>
      <c r="G20" s="42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3"/>
      <c r="U20" s="13"/>
      <c r="V20" s="13"/>
      <c r="W20" s="13"/>
    </row>
    <row r="21" spans="1:23" ht="14.1" customHeight="1">
      <c r="A21" s="8">
        <v>9</v>
      </c>
      <c r="B21" s="37"/>
      <c r="C21" s="38"/>
      <c r="D21" s="39"/>
      <c r="E21" s="40"/>
      <c r="F21" s="41"/>
      <c r="G21" s="42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3"/>
      <c r="U21" s="13"/>
      <c r="V21" s="13"/>
      <c r="W21" s="13"/>
    </row>
    <row r="22" spans="1:23" ht="14.1" customHeight="1">
      <c r="A22" s="8">
        <v>10</v>
      </c>
      <c r="B22" s="37"/>
      <c r="C22" s="38"/>
      <c r="D22" s="39"/>
      <c r="E22" s="40"/>
      <c r="F22" s="41"/>
      <c r="G22" s="42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3"/>
      <c r="U22" s="13"/>
      <c r="V22" s="13"/>
      <c r="W22" s="13"/>
    </row>
    <row r="23" spans="1:23" ht="14.1" customHeight="1">
      <c r="A23" s="8">
        <v>11</v>
      </c>
      <c r="B23" s="37"/>
      <c r="C23" s="38"/>
      <c r="D23" s="39"/>
      <c r="E23" s="40"/>
      <c r="F23" s="41"/>
      <c r="G23" s="42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3"/>
      <c r="U23" s="13"/>
      <c r="V23" s="13"/>
      <c r="W23" s="13"/>
    </row>
    <row r="24" spans="1:23" ht="14.1" customHeight="1">
      <c r="A24" s="8">
        <v>12</v>
      </c>
      <c r="B24" s="37"/>
      <c r="C24" s="38"/>
      <c r="D24" s="39"/>
      <c r="E24" s="40"/>
      <c r="F24" s="41"/>
      <c r="G24" s="42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3"/>
      <c r="U24" s="13"/>
      <c r="V24" s="13"/>
      <c r="W24" s="13"/>
    </row>
    <row r="25" spans="1:23" ht="14.1" customHeight="1">
      <c r="A25" s="8">
        <v>13</v>
      </c>
      <c r="B25" s="37"/>
      <c r="C25" s="38"/>
      <c r="D25" s="39"/>
      <c r="E25" s="40"/>
      <c r="F25" s="41"/>
      <c r="G25" s="42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3"/>
      <c r="U25" s="13"/>
      <c r="V25" s="13"/>
      <c r="W25" s="13"/>
    </row>
    <row r="26" spans="1:23" ht="14.1" customHeight="1">
      <c r="A26" s="8">
        <v>14</v>
      </c>
      <c r="B26" s="37"/>
      <c r="C26" s="38"/>
      <c r="D26" s="39"/>
      <c r="E26" s="40"/>
      <c r="F26" s="41"/>
      <c r="G26" s="42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3"/>
      <c r="U26" s="13"/>
      <c r="V26" s="13"/>
      <c r="W26" s="13"/>
    </row>
    <row r="27" spans="1:23" ht="14.1" customHeight="1">
      <c r="A27" s="8">
        <v>15</v>
      </c>
      <c r="B27" s="37"/>
      <c r="C27" s="38"/>
      <c r="D27" s="39"/>
      <c r="E27" s="40"/>
      <c r="F27" s="41"/>
      <c r="G27" s="42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3"/>
      <c r="U27" s="13"/>
      <c r="V27" s="13"/>
      <c r="W27" s="13"/>
    </row>
    <row r="28" spans="1:23" ht="14.1" customHeight="1">
      <c r="A28" s="8">
        <v>16</v>
      </c>
      <c r="B28" s="37"/>
      <c r="C28" s="38"/>
      <c r="D28" s="39"/>
      <c r="E28" s="40"/>
      <c r="F28" s="41"/>
      <c r="G28" s="42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3"/>
      <c r="U28" s="13"/>
      <c r="V28" s="13"/>
      <c r="W28" s="13"/>
    </row>
    <row r="29" spans="1:23" ht="14.1" customHeight="1">
      <c r="A29" s="8">
        <v>17</v>
      </c>
      <c r="B29" s="37"/>
      <c r="C29" s="38"/>
      <c r="D29" s="39"/>
      <c r="E29" s="40"/>
      <c r="F29" s="41"/>
      <c r="G29" s="42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3"/>
      <c r="U29" s="13"/>
      <c r="V29" s="13"/>
      <c r="W29" s="13"/>
    </row>
    <row r="30" spans="1:23" ht="14.1" customHeight="1">
      <c r="A30" s="8">
        <v>18</v>
      </c>
      <c r="B30" s="37"/>
      <c r="C30" s="38"/>
      <c r="D30" s="39"/>
      <c r="E30" s="40"/>
      <c r="F30" s="41"/>
      <c r="G30" s="42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3"/>
      <c r="U30" s="13"/>
      <c r="V30" s="13"/>
      <c r="W30" s="13"/>
    </row>
    <row r="31" spans="1:23" ht="14.1" customHeight="1">
      <c r="A31" s="8">
        <v>19</v>
      </c>
      <c r="B31" s="37"/>
      <c r="C31" s="38"/>
      <c r="D31" s="39"/>
      <c r="E31" s="40"/>
      <c r="F31" s="41"/>
      <c r="G31" s="4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3"/>
      <c r="U31" s="13"/>
      <c r="V31" s="13"/>
      <c r="W31" s="13"/>
    </row>
    <row r="32" spans="1:23" ht="14.1" customHeight="1">
      <c r="A32" s="8">
        <v>20</v>
      </c>
      <c r="B32" s="37"/>
      <c r="C32" s="38"/>
      <c r="D32" s="39"/>
      <c r="E32" s="40"/>
      <c r="F32" s="41"/>
      <c r="G32" s="42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3"/>
      <c r="U32" s="13"/>
      <c r="V32" s="13"/>
      <c r="W32" s="13"/>
    </row>
    <row r="33" spans="1:23" ht="14.1" customHeight="1">
      <c r="A33" s="8">
        <v>21</v>
      </c>
      <c r="B33" s="37"/>
      <c r="C33" s="38"/>
      <c r="D33" s="39"/>
      <c r="E33" s="40"/>
      <c r="F33" s="41"/>
      <c r="G33" s="42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3"/>
      <c r="U33" s="13"/>
      <c r="V33" s="13"/>
      <c r="W33" s="13"/>
    </row>
    <row r="34" spans="1:23">
      <c r="A34" s="8">
        <v>22</v>
      </c>
      <c r="B34" s="37"/>
      <c r="C34" s="38"/>
      <c r="D34" s="39"/>
      <c r="E34" s="40"/>
      <c r="F34" s="41"/>
      <c r="G34" s="42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3"/>
      <c r="U34" s="13"/>
      <c r="V34" s="13"/>
      <c r="W34" s="13"/>
    </row>
    <row r="35" spans="1:23">
      <c r="A35" s="8">
        <v>23</v>
      </c>
      <c r="B35" s="37"/>
      <c r="C35" s="38"/>
      <c r="D35" s="39"/>
      <c r="E35" s="40"/>
      <c r="F35" s="41"/>
      <c r="G35" s="42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1:23">
      <c r="A36" s="8">
        <v>24</v>
      </c>
      <c r="B36" s="37"/>
      <c r="C36" s="38"/>
      <c r="D36" s="39"/>
      <c r="E36" s="40"/>
      <c r="F36" s="41"/>
      <c r="G36" s="42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1:23">
      <c r="A37" s="8">
        <v>25</v>
      </c>
      <c r="B37" s="37"/>
      <c r="C37" s="38"/>
      <c r="D37" s="39"/>
      <c r="E37" s="40"/>
      <c r="F37" s="41"/>
      <c r="G37" s="42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1:23">
      <c r="A38" s="8">
        <v>26</v>
      </c>
      <c r="B38" s="37"/>
      <c r="C38" s="38"/>
      <c r="D38" s="39"/>
      <c r="E38" s="40"/>
      <c r="F38" s="41"/>
      <c r="G38" s="42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spans="1:23">
      <c r="A39" s="8">
        <v>27</v>
      </c>
      <c r="B39" s="37"/>
      <c r="C39" s="38"/>
      <c r="D39" s="39"/>
      <c r="E39" s="40"/>
      <c r="F39" s="41"/>
      <c r="G39" s="42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spans="1:23">
      <c r="A40" s="8">
        <v>28</v>
      </c>
      <c r="B40" s="37"/>
      <c r="C40" s="38"/>
      <c r="D40" s="39"/>
      <c r="E40" s="43"/>
      <c r="F40" s="42"/>
      <c r="G40" s="42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1:23">
      <c r="A41" s="25"/>
      <c r="B41" s="26"/>
      <c r="C41" s="27"/>
      <c r="D41" s="28"/>
      <c r="E41" s="29"/>
      <c r="F41" s="30"/>
      <c r="G41" s="30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1:23">
      <c r="A42" s="25"/>
      <c r="B42" s="26"/>
      <c r="C42" s="27"/>
      <c r="D42" s="28"/>
      <c r="E42" s="29"/>
      <c r="F42" s="30"/>
      <c r="G42" s="30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spans="1:23">
      <c r="A43" s="25"/>
      <c r="B43" s="26"/>
      <c r="C43" s="27"/>
      <c r="D43" s="28"/>
      <c r="E43" s="29"/>
      <c r="F43" s="30"/>
      <c r="G43" s="30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spans="1:23">
      <c r="A44" s="11"/>
      <c r="B44" s="18">
        <f>SUM(B13:B40)</f>
        <v>0</v>
      </c>
      <c r="C44" s="14">
        <f>SUM(C13:C43)</f>
        <v>0</v>
      </c>
      <c r="D44" s="14">
        <f>SUM(D13:D43)</f>
        <v>0</v>
      </c>
      <c r="E44" s="14">
        <f>SUM(E13:E43)</f>
        <v>0</v>
      </c>
      <c r="F44" s="6"/>
      <c r="G44" s="6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1:23">
      <c r="A45" s="11"/>
      <c r="B45" s="23">
        <f>SUM(B44/28)</f>
        <v>0</v>
      </c>
      <c r="C45" s="15">
        <f>SUM(C44/31)</f>
        <v>0</v>
      </c>
      <c r="D45" s="15">
        <f>SUM(D44/31)</f>
        <v>0</v>
      </c>
      <c r="E45" s="15">
        <f>SUM(E44/31)</f>
        <v>0</v>
      </c>
      <c r="F45" s="12"/>
      <c r="G45" s="12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1:23">
      <c r="A46" s="11"/>
      <c r="B46" s="11"/>
      <c r="C46" s="12"/>
      <c r="D46" s="12"/>
      <c r="E46" s="12"/>
      <c r="F46" s="12"/>
      <c r="G46" s="12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1:23">
      <c r="A47" s="11"/>
      <c r="B47" s="11"/>
      <c r="C47" s="12"/>
      <c r="D47" s="12"/>
      <c r="E47" s="12"/>
      <c r="F47" s="12"/>
      <c r="G47" s="12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1:23">
      <c r="A48" s="11"/>
      <c r="B48" s="11"/>
      <c r="C48" s="12"/>
      <c r="D48" s="12"/>
      <c r="E48" s="12"/>
      <c r="F48" s="12"/>
      <c r="G48" s="12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spans="1:7">
      <c r="A49" s="2"/>
      <c r="B49" s="2"/>
      <c r="C49" s="3"/>
      <c r="D49" s="3"/>
      <c r="E49" s="3"/>
      <c r="F49" s="3"/>
      <c r="G49" s="3"/>
    </row>
    <row r="50" spans="1:7">
      <c r="A50" s="2"/>
      <c r="B50" s="2"/>
      <c r="C50" s="3"/>
      <c r="D50" s="3"/>
      <c r="E50" s="3"/>
      <c r="F50" s="3"/>
      <c r="G50" s="3"/>
    </row>
  </sheetData>
  <sheetProtection sheet="1" objects="1" scenarios="1" selectLockedCells="1"/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/>
  <dimension ref="A1:W50"/>
  <sheetViews>
    <sheetView workbookViewId="0">
      <selection activeCell="B13" sqref="B13"/>
    </sheetView>
  </sheetViews>
  <sheetFormatPr defaultRowHeight="12.75"/>
  <cols>
    <col min="1" max="1" width="3.7109375" style="1" customWidth="1"/>
    <col min="2" max="2" width="5.7109375" style="1" customWidth="1"/>
    <col min="3" max="3" width="8.5703125" bestFit="1" customWidth="1"/>
    <col min="4" max="4" width="6.7109375" bestFit="1" customWidth="1"/>
    <col min="5" max="5" width="7.140625" bestFit="1" customWidth="1"/>
    <col min="6" max="6" width="6.85546875" bestFit="1" customWidth="1"/>
    <col min="7" max="7" width="5.5703125" customWidth="1"/>
    <col min="8" max="8" width="2.7109375" customWidth="1"/>
    <col min="13" max="13" width="10" customWidth="1"/>
  </cols>
  <sheetData>
    <row r="1" spans="1:23" ht="12" customHeight="1">
      <c r="A1" s="4"/>
      <c r="B1" s="4"/>
      <c r="C1" s="5"/>
      <c r="D1" s="5"/>
      <c r="E1" s="5"/>
      <c r="F1" s="5"/>
      <c r="G1" s="5"/>
      <c r="H1" s="5"/>
      <c r="I1" s="17"/>
      <c r="J1" s="17"/>
      <c r="K1" s="17"/>
      <c r="L1" s="17"/>
      <c r="M1" s="17"/>
      <c r="N1" s="17"/>
      <c r="O1" s="17"/>
      <c r="P1" s="17"/>
      <c r="Q1" s="17"/>
      <c r="R1" s="5"/>
      <c r="S1" s="5"/>
      <c r="T1" s="13"/>
      <c r="U1" s="13"/>
      <c r="V1" s="13"/>
      <c r="W1" s="13"/>
    </row>
    <row r="2" spans="1:23" ht="12.75" customHeight="1">
      <c r="A2" s="22"/>
      <c r="B2" s="23"/>
      <c r="C2" s="20"/>
      <c r="D2" s="20"/>
      <c r="E2" s="20"/>
      <c r="F2" s="20"/>
      <c r="G2" s="20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13"/>
      <c r="U2" s="13"/>
      <c r="V2" s="13"/>
      <c r="W2" s="13"/>
    </row>
    <row r="3" spans="1:23" ht="14.1" customHeight="1">
      <c r="A3" s="21"/>
      <c r="B3" s="24"/>
      <c r="C3" s="20"/>
      <c r="D3" s="20"/>
      <c r="E3" s="20"/>
      <c r="F3" s="20"/>
      <c r="G3" s="20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13"/>
      <c r="U3" s="13"/>
      <c r="V3" s="13"/>
      <c r="W3" s="13"/>
    </row>
    <row r="4" spans="1:23" ht="14.1" customHeight="1">
      <c r="A4" s="21"/>
      <c r="B4" s="19"/>
      <c r="C4" s="20"/>
      <c r="D4" s="20"/>
      <c r="E4" s="20"/>
      <c r="F4" s="20"/>
      <c r="G4" s="20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3"/>
      <c r="U4" s="13"/>
      <c r="V4" s="13"/>
      <c r="W4" s="13"/>
    </row>
    <row r="5" spans="1:23" ht="14.1" customHeight="1">
      <c r="A5" s="21"/>
      <c r="B5" s="19"/>
      <c r="C5" s="20"/>
      <c r="D5" s="20"/>
      <c r="E5" s="20"/>
      <c r="F5" s="20"/>
      <c r="G5" s="20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3"/>
      <c r="U5" s="13"/>
      <c r="V5" s="13"/>
      <c r="W5" s="13"/>
    </row>
    <row r="6" spans="1:23" ht="14.1" customHeight="1">
      <c r="A6" s="21"/>
      <c r="B6" s="19"/>
      <c r="C6" s="20"/>
      <c r="D6" s="20"/>
      <c r="E6" s="20"/>
      <c r="F6" s="20"/>
      <c r="G6" s="20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3"/>
      <c r="U6" s="13"/>
      <c r="V6" s="13"/>
      <c r="W6" s="13"/>
    </row>
    <row r="7" spans="1:23" ht="14.1" customHeight="1">
      <c r="A7" s="21"/>
      <c r="B7" s="19"/>
      <c r="C7" s="20"/>
      <c r="E7" s="20"/>
      <c r="F7" s="20"/>
      <c r="G7" s="20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3"/>
      <c r="U7" s="13"/>
      <c r="V7" s="13"/>
      <c r="W7" s="13"/>
    </row>
    <row r="8" spans="1:23" ht="14.1" customHeight="1">
      <c r="A8" s="21"/>
      <c r="B8" s="19"/>
      <c r="C8" s="20"/>
      <c r="D8" s="20"/>
      <c r="E8" s="20"/>
      <c r="F8" s="20"/>
      <c r="G8" s="20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3"/>
      <c r="U8" s="13"/>
      <c r="V8" s="13"/>
      <c r="W8" s="13"/>
    </row>
    <row r="9" spans="1:23" ht="14.1" customHeight="1">
      <c r="A9" s="21"/>
      <c r="B9" s="19"/>
      <c r="C9" s="20"/>
      <c r="D9" s="20"/>
      <c r="E9" s="20"/>
      <c r="F9" s="20"/>
      <c r="G9" s="20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3"/>
      <c r="U9" s="13"/>
      <c r="V9" s="13"/>
      <c r="W9" s="13"/>
    </row>
    <row r="10" spans="1:23" ht="14.1" customHeight="1">
      <c r="A10" s="21"/>
      <c r="B10" s="19"/>
      <c r="C10" s="20"/>
      <c r="D10" s="20"/>
      <c r="E10" s="20"/>
      <c r="F10" s="20"/>
      <c r="G10" s="20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3"/>
      <c r="U10" s="13"/>
      <c r="V10" s="13"/>
      <c r="W10" s="13"/>
    </row>
    <row r="11" spans="1:23" ht="14.1" customHeight="1">
      <c r="A11" s="21"/>
      <c r="B11" s="19"/>
      <c r="C11" s="20"/>
      <c r="D11" s="20"/>
      <c r="E11" s="20"/>
      <c r="F11" s="20"/>
      <c r="G11" s="20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3"/>
      <c r="U11" s="13"/>
      <c r="V11" s="13"/>
      <c r="W11" s="13"/>
    </row>
    <row r="12" spans="1:23" ht="14.1" customHeight="1">
      <c r="A12" s="21"/>
      <c r="B12" s="16" t="s">
        <v>5</v>
      </c>
      <c r="C12" s="7" t="s">
        <v>0</v>
      </c>
      <c r="D12" s="7" t="s">
        <v>1</v>
      </c>
      <c r="E12" s="9" t="s">
        <v>2</v>
      </c>
      <c r="F12" s="10" t="s">
        <v>3</v>
      </c>
      <c r="G12" s="7" t="s">
        <v>4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3"/>
      <c r="U12" s="13"/>
      <c r="V12" s="13"/>
      <c r="W12" s="13"/>
    </row>
    <row r="13" spans="1:23" ht="14.1" customHeight="1">
      <c r="A13" s="8">
        <v>1</v>
      </c>
      <c r="B13" s="37"/>
      <c r="C13" s="38"/>
      <c r="D13" s="39"/>
      <c r="E13" s="40"/>
      <c r="F13" s="41"/>
      <c r="G13" s="42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3"/>
      <c r="U13" s="13"/>
      <c r="V13" s="13"/>
      <c r="W13" s="13"/>
    </row>
    <row r="14" spans="1:23" ht="14.1" customHeight="1">
      <c r="A14" s="8">
        <v>2</v>
      </c>
      <c r="B14" s="37"/>
      <c r="C14" s="38"/>
      <c r="D14" s="39"/>
      <c r="E14" s="40"/>
      <c r="F14" s="41"/>
      <c r="G14" s="42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3"/>
      <c r="U14" s="13"/>
      <c r="V14" s="13"/>
      <c r="W14" s="13"/>
    </row>
    <row r="15" spans="1:23" ht="14.1" customHeight="1">
      <c r="A15" s="8">
        <v>3</v>
      </c>
      <c r="B15" s="37"/>
      <c r="C15" s="38"/>
      <c r="D15" s="39"/>
      <c r="E15" s="40"/>
      <c r="F15" s="41"/>
      <c r="G15" s="4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3"/>
      <c r="U15" s="13"/>
      <c r="V15" s="13"/>
      <c r="W15" s="13"/>
    </row>
    <row r="16" spans="1:23" ht="14.1" customHeight="1">
      <c r="A16" s="8">
        <v>4</v>
      </c>
      <c r="B16" s="37"/>
      <c r="C16" s="38"/>
      <c r="D16" s="39"/>
      <c r="E16" s="40"/>
      <c r="F16" s="41"/>
      <c r="G16" s="42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3"/>
      <c r="U16" s="13"/>
      <c r="V16" s="13"/>
      <c r="W16" s="13"/>
    </row>
    <row r="17" spans="1:23" ht="14.1" customHeight="1">
      <c r="A17" s="8">
        <v>5</v>
      </c>
      <c r="B17" s="37"/>
      <c r="C17" s="38"/>
      <c r="D17" s="39"/>
      <c r="E17" s="40"/>
      <c r="F17" s="41"/>
      <c r="G17" s="4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3"/>
      <c r="U17" s="13"/>
      <c r="V17" s="13"/>
      <c r="W17" s="13"/>
    </row>
    <row r="18" spans="1:23" ht="14.1" customHeight="1">
      <c r="A18" s="8">
        <v>6</v>
      </c>
      <c r="B18" s="37"/>
      <c r="C18" s="38"/>
      <c r="D18" s="39"/>
      <c r="E18" s="40"/>
      <c r="F18" s="41"/>
      <c r="G18" s="42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3"/>
      <c r="U18" s="13"/>
      <c r="V18" s="13"/>
      <c r="W18" s="13"/>
    </row>
    <row r="19" spans="1:23" ht="14.1" customHeight="1">
      <c r="A19" s="8">
        <v>7</v>
      </c>
      <c r="B19" s="37"/>
      <c r="C19" s="38"/>
      <c r="D19" s="39"/>
      <c r="E19" s="40"/>
      <c r="F19" s="41"/>
      <c r="G19" s="4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3"/>
      <c r="U19" s="13"/>
      <c r="V19" s="13"/>
      <c r="W19" s="13"/>
    </row>
    <row r="20" spans="1:23" ht="14.1" customHeight="1">
      <c r="A20" s="8">
        <v>8</v>
      </c>
      <c r="B20" s="37"/>
      <c r="C20" s="38"/>
      <c r="D20" s="39"/>
      <c r="E20" s="40"/>
      <c r="F20" s="41"/>
      <c r="G20" s="42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3"/>
      <c r="U20" s="13"/>
      <c r="V20" s="13"/>
      <c r="W20" s="13"/>
    </row>
    <row r="21" spans="1:23" ht="14.1" customHeight="1">
      <c r="A21" s="8">
        <v>9</v>
      </c>
      <c r="B21" s="37"/>
      <c r="C21" s="38"/>
      <c r="D21" s="39"/>
      <c r="E21" s="40"/>
      <c r="F21" s="41"/>
      <c r="G21" s="42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3"/>
      <c r="U21" s="13"/>
      <c r="V21" s="13"/>
      <c r="W21" s="13"/>
    </row>
    <row r="22" spans="1:23" ht="14.1" customHeight="1">
      <c r="A22" s="8">
        <v>10</v>
      </c>
      <c r="B22" s="37"/>
      <c r="C22" s="38"/>
      <c r="D22" s="39"/>
      <c r="E22" s="40"/>
      <c r="F22" s="41"/>
      <c r="G22" s="42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3"/>
      <c r="U22" s="13"/>
      <c r="V22" s="13"/>
      <c r="W22" s="13"/>
    </row>
    <row r="23" spans="1:23" ht="14.1" customHeight="1">
      <c r="A23" s="8">
        <v>11</v>
      </c>
      <c r="B23" s="37"/>
      <c r="C23" s="38"/>
      <c r="D23" s="39"/>
      <c r="E23" s="40"/>
      <c r="F23" s="41"/>
      <c r="G23" s="42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3"/>
      <c r="U23" s="13"/>
      <c r="V23" s="13"/>
      <c r="W23" s="13"/>
    </row>
    <row r="24" spans="1:23" ht="14.1" customHeight="1">
      <c r="A24" s="8">
        <v>12</v>
      </c>
      <c r="B24" s="37"/>
      <c r="C24" s="38"/>
      <c r="D24" s="39"/>
      <c r="E24" s="40"/>
      <c r="F24" s="41"/>
      <c r="G24" s="42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3"/>
      <c r="U24" s="13"/>
      <c r="V24" s="13"/>
      <c r="W24" s="13"/>
    </row>
    <row r="25" spans="1:23" ht="14.1" customHeight="1">
      <c r="A25" s="8">
        <v>13</v>
      </c>
      <c r="B25" s="37"/>
      <c r="C25" s="38"/>
      <c r="D25" s="39"/>
      <c r="E25" s="40"/>
      <c r="F25" s="41"/>
      <c r="G25" s="42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3"/>
      <c r="U25" s="13"/>
      <c r="V25" s="13"/>
      <c r="W25" s="13"/>
    </row>
    <row r="26" spans="1:23" ht="14.1" customHeight="1">
      <c r="A26" s="8">
        <v>14</v>
      </c>
      <c r="B26" s="37"/>
      <c r="C26" s="38"/>
      <c r="D26" s="39"/>
      <c r="E26" s="40"/>
      <c r="F26" s="41"/>
      <c r="G26" s="42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3"/>
      <c r="U26" s="13"/>
      <c r="V26" s="13"/>
      <c r="W26" s="13"/>
    </row>
    <row r="27" spans="1:23" ht="14.1" customHeight="1">
      <c r="A27" s="8">
        <v>15</v>
      </c>
      <c r="B27" s="37"/>
      <c r="C27" s="38"/>
      <c r="D27" s="39"/>
      <c r="E27" s="40"/>
      <c r="F27" s="41"/>
      <c r="G27" s="42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3"/>
      <c r="U27" s="13"/>
      <c r="V27" s="13"/>
      <c r="W27" s="13"/>
    </row>
    <row r="28" spans="1:23" ht="14.1" customHeight="1">
      <c r="A28" s="8">
        <v>16</v>
      </c>
      <c r="B28" s="37"/>
      <c r="C28" s="38"/>
      <c r="D28" s="39"/>
      <c r="E28" s="40"/>
      <c r="F28" s="41"/>
      <c r="G28" s="42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3"/>
      <c r="U28" s="13"/>
      <c r="V28" s="13"/>
      <c r="W28" s="13"/>
    </row>
    <row r="29" spans="1:23" ht="14.1" customHeight="1">
      <c r="A29" s="8">
        <v>17</v>
      </c>
      <c r="B29" s="37"/>
      <c r="C29" s="38"/>
      <c r="D29" s="39"/>
      <c r="E29" s="40"/>
      <c r="F29" s="41"/>
      <c r="G29" s="42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3"/>
      <c r="U29" s="13"/>
      <c r="V29" s="13"/>
      <c r="W29" s="13"/>
    </row>
    <row r="30" spans="1:23" ht="14.1" customHeight="1">
      <c r="A30" s="8">
        <v>18</v>
      </c>
      <c r="B30" s="37"/>
      <c r="C30" s="38"/>
      <c r="D30" s="39"/>
      <c r="E30" s="40"/>
      <c r="F30" s="41"/>
      <c r="G30" s="42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3"/>
      <c r="U30" s="13"/>
      <c r="V30" s="13"/>
      <c r="W30" s="13"/>
    </row>
    <row r="31" spans="1:23" ht="14.1" customHeight="1">
      <c r="A31" s="8">
        <v>19</v>
      </c>
      <c r="B31" s="37"/>
      <c r="C31" s="38"/>
      <c r="D31" s="39"/>
      <c r="E31" s="40"/>
      <c r="F31" s="41"/>
      <c r="G31" s="4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3"/>
      <c r="U31" s="13"/>
      <c r="V31" s="13"/>
      <c r="W31" s="13"/>
    </row>
    <row r="32" spans="1:23" ht="14.1" customHeight="1">
      <c r="A32" s="8">
        <v>20</v>
      </c>
      <c r="B32" s="37"/>
      <c r="C32" s="38"/>
      <c r="D32" s="39"/>
      <c r="E32" s="40"/>
      <c r="F32" s="41"/>
      <c r="G32" s="42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3"/>
      <c r="U32" s="13"/>
      <c r="V32" s="13"/>
      <c r="W32" s="13"/>
    </row>
    <row r="33" spans="1:23" ht="14.1" customHeight="1">
      <c r="A33" s="8">
        <v>21</v>
      </c>
      <c r="B33" s="37"/>
      <c r="C33" s="38"/>
      <c r="D33" s="39"/>
      <c r="E33" s="40"/>
      <c r="F33" s="41"/>
      <c r="G33" s="42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3"/>
      <c r="U33" s="13"/>
      <c r="V33" s="13"/>
      <c r="W33" s="13"/>
    </row>
    <row r="34" spans="1:23">
      <c r="A34" s="8">
        <v>22</v>
      </c>
      <c r="B34" s="37"/>
      <c r="C34" s="38"/>
      <c r="D34" s="39"/>
      <c r="E34" s="40"/>
      <c r="F34" s="41"/>
      <c r="G34" s="42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3"/>
      <c r="U34" s="13"/>
      <c r="V34" s="13"/>
      <c r="W34" s="13"/>
    </row>
    <row r="35" spans="1:23">
      <c r="A35" s="8">
        <v>23</v>
      </c>
      <c r="B35" s="37"/>
      <c r="C35" s="38"/>
      <c r="D35" s="39"/>
      <c r="E35" s="40"/>
      <c r="F35" s="41"/>
      <c r="G35" s="42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1:23">
      <c r="A36" s="8">
        <v>24</v>
      </c>
      <c r="B36" s="37"/>
      <c r="C36" s="38"/>
      <c r="D36" s="39"/>
      <c r="E36" s="40"/>
      <c r="F36" s="41"/>
      <c r="G36" s="42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1:23">
      <c r="A37" s="8">
        <v>25</v>
      </c>
      <c r="B37" s="37"/>
      <c r="C37" s="38"/>
      <c r="D37" s="39"/>
      <c r="E37" s="40"/>
      <c r="F37" s="41"/>
      <c r="G37" s="42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1:23">
      <c r="A38" s="8">
        <v>26</v>
      </c>
      <c r="B38" s="37"/>
      <c r="C38" s="38"/>
      <c r="D38" s="39"/>
      <c r="E38" s="40"/>
      <c r="F38" s="41"/>
      <c r="G38" s="42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spans="1:23">
      <c r="A39" s="8">
        <v>27</v>
      </c>
      <c r="B39" s="37"/>
      <c r="C39" s="38"/>
      <c r="D39" s="39"/>
      <c r="E39" s="40"/>
      <c r="F39" s="41"/>
      <c r="G39" s="42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spans="1:23">
      <c r="A40" s="8">
        <v>28</v>
      </c>
      <c r="B40" s="37"/>
      <c r="C40" s="38"/>
      <c r="D40" s="39"/>
      <c r="E40" s="40"/>
      <c r="F40" s="41"/>
      <c r="G40" s="42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1:23">
      <c r="A41" s="8">
        <v>29</v>
      </c>
      <c r="B41" s="37"/>
      <c r="C41" s="38"/>
      <c r="D41" s="39"/>
      <c r="E41" s="40"/>
      <c r="F41" s="41"/>
      <c r="G41" s="42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1:23">
      <c r="A42" s="8">
        <v>30</v>
      </c>
      <c r="B42" s="37"/>
      <c r="C42" s="38"/>
      <c r="D42" s="39"/>
      <c r="E42" s="40"/>
      <c r="F42" s="41"/>
      <c r="G42" s="42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spans="1:23">
      <c r="A43" s="8">
        <v>31</v>
      </c>
      <c r="B43" s="37"/>
      <c r="C43" s="38"/>
      <c r="D43" s="39"/>
      <c r="E43" s="40"/>
      <c r="F43" s="41"/>
      <c r="G43" s="42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spans="1:23">
      <c r="A44" s="11"/>
      <c r="B44" s="18">
        <f>SUM(B13:B43)</f>
        <v>0</v>
      </c>
      <c r="C44" s="14">
        <f>SUM(C13:C43)</f>
        <v>0</v>
      </c>
      <c r="D44" s="14">
        <f>SUM(D13:D43)</f>
        <v>0</v>
      </c>
      <c r="E44" s="14">
        <f>SUM(E13:E43)</f>
        <v>0</v>
      </c>
      <c r="F44" s="6"/>
      <c r="G44" s="6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1:23">
      <c r="A45" s="11"/>
      <c r="B45" s="23">
        <f>SUM(B44/31)</f>
        <v>0</v>
      </c>
      <c r="C45" s="15">
        <f>SUM(C44/31)</f>
        <v>0</v>
      </c>
      <c r="D45" s="15">
        <f>SUM(D44/31)</f>
        <v>0</v>
      </c>
      <c r="E45" s="15">
        <f>SUM(E44/31)</f>
        <v>0</v>
      </c>
      <c r="F45" s="12"/>
      <c r="G45" s="12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1:23">
      <c r="A46" s="11"/>
      <c r="B46" s="11"/>
      <c r="C46" s="12"/>
      <c r="D46" s="12"/>
      <c r="E46" s="12"/>
      <c r="F46" s="12"/>
      <c r="G46" s="12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1:23">
      <c r="A47" s="11"/>
      <c r="B47" s="11"/>
      <c r="C47" s="12"/>
      <c r="D47" s="12"/>
      <c r="E47" s="12"/>
      <c r="F47" s="12"/>
      <c r="G47" s="12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1:23">
      <c r="A48" s="11"/>
      <c r="B48" s="11"/>
      <c r="C48" s="12"/>
      <c r="D48" s="12"/>
      <c r="E48" s="12"/>
      <c r="F48" s="12"/>
      <c r="G48" s="12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spans="1:7">
      <c r="A49" s="2"/>
      <c r="B49" s="2"/>
      <c r="C49" s="3"/>
      <c r="D49" s="3"/>
      <c r="E49" s="3"/>
      <c r="F49" s="3"/>
      <c r="G49" s="3"/>
    </row>
    <row r="50" spans="1:7">
      <c r="A50" s="2"/>
      <c r="B50" s="2"/>
      <c r="C50" s="3"/>
      <c r="D50" s="3"/>
      <c r="E50" s="3"/>
      <c r="F50" s="3"/>
      <c r="G50" s="3"/>
    </row>
  </sheetData>
  <sheetProtection sheet="1" objects="1" scenarios="1" selectLockedCells="1"/>
  <pageMargins left="0.75" right="0.75" top="1" bottom="1" header="0.5" footer="0.5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7"/>
  <dimension ref="A1:W50"/>
  <sheetViews>
    <sheetView workbookViewId="0">
      <selection activeCell="B13" sqref="B13"/>
    </sheetView>
  </sheetViews>
  <sheetFormatPr defaultRowHeight="12.75"/>
  <cols>
    <col min="1" max="1" width="3.7109375" style="1" customWidth="1"/>
    <col min="2" max="2" width="5.7109375" style="1" customWidth="1"/>
    <col min="3" max="3" width="8.5703125" bestFit="1" customWidth="1"/>
    <col min="4" max="4" width="6.7109375" bestFit="1" customWidth="1"/>
    <col min="5" max="5" width="7.140625" bestFit="1" customWidth="1"/>
    <col min="6" max="6" width="6.85546875" bestFit="1" customWidth="1"/>
    <col min="7" max="7" width="5.5703125" customWidth="1"/>
    <col min="8" max="8" width="2.7109375" customWidth="1"/>
    <col min="13" max="13" width="10" customWidth="1"/>
  </cols>
  <sheetData>
    <row r="1" spans="1:23" ht="12" customHeight="1">
      <c r="A1" s="4"/>
      <c r="B1" s="4"/>
      <c r="C1" s="5"/>
      <c r="D1" s="5"/>
      <c r="E1" s="5"/>
      <c r="F1" s="5"/>
      <c r="G1" s="5"/>
      <c r="H1" s="5"/>
      <c r="I1" s="17"/>
      <c r="J1" s="17"/>
      <c r="K1" s="17"/>
      <c r="L1" s="17"/>
      <c r="M1" s="17"/>
      <c r="N1" s="17"/>
      <c r="O1" s="17"/>
      <c r="P1" s="17"/>
      <c r="Q1" s="17"/>
      <c r="R1" s="5"/>
      <c r="S1" s="5"/>
      <c r="T1" s="13"/>
      <c r="U1" s="13"/>
      <c r="V1" s="13"/>
      <c r="W1" s="13"/>
    </row>
    <row r="2" spans="1:23" ht="12.75" customHeight="1">
      <c r="A2" s="22"/>
      <c r="B2" s="23"/>
      <c r="C2" s="20"/>
      <c r="D2" s="20"/>
      <c r="E2" s="20"/>
      <c r="F2" s="20"/>
      <c r="G2" s="20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13"/>
      <c r="U2" s="13"/>
      <c r="V2" s="13"/>
      <c r="W2" s="13"/>
    </row>
    <row r="3" spans="1:23" ht="14.1" customHeight="1">
      <c r="A3" s="21"/>
      <c r="B3" s="24"/>
      <c r="C3" s="20"/>
      <c r="D3" s="20"/>
      <c r="E3" s="20"/>
      <c r="F3" s="20"/>
      <c r="G3" s="20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13"/>
      <c r="U3" s="13"/>
      <c r="V3" s="13"/>
      <c r="W3" s="13"/>
    </row>
    <row r="4" spans="1:23" ht="14.1" customHeight="1">
      <c r="A4" s="21"/>
      <c r="B4" s="19"/>
      <c r="C4" s="20"/>
      <c r="D4" s="20"/>
      <c r="E4" s="20"/>
      <c r="F4" s="20"/>
      <c r="G4" s="20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3"/>
      <c r="U4" s="13"/>
      <c r="V4" s="13"/>
      <c r="W4" s="13"/>
    </row>
    <row r="5" spans="1:23" ht="14.1" customHeight="1">
      <c r="A5" s="21"/>
      <c r="B5" s="19"/>
      <c r="C5" s="20"/>
      <c r="D5" s="20"/>
      <c r="E5" s="20"/>
      <c r="F5" s="20"/>
      <c r="G5" s="20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3"/>
      <c r="U5" s="13"/>
      <c r="V5" s="13"/>
      <c r="W5" s="13"/>
    </row>
    <row r="6" spans="1:23" ht="14.1" customHeight="1">
      <c r="A6" s="21"/>
      <c r="B6" s="19"/>
      <c r="C6" s="20"/>
      <c r="D6" s="20"/>
      <c r="E6" s="20"/>
      <c r="F6" s="20"/>
      <c r="G6" s="20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3"/>
      <c r="U6" s="13"/>
      <c r="V6" s="13"/>
      <c r="W6" s="13"/>
    </row>
    <row r="7" spans="1:23" ht="14.1" customHeight="1">
      <c r="A7" s="21"/>
      <c r="B7" s="19"/>
      <c r="C7" s="20"/>
      <c r="D7" s="20"/>
      <c r="E7" s="20"/>
      <c r="F7" s="20"/>
      <c r="G7" s="20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3"/>
      <c r="U7" s="13"/>
      <c r="V7" s="13"/>
      <c r="W7" s="13"/>
    </row>
    <row r="8" spans="1:23" ht="14.1" customHeight="1">
      <c r="A8" s="21"/>
      <c r="B8" s="19"/>
      <c r="C8" s="20"/>
      <c r="D8" s="20"/>
      <c r="E8" s="20"/>
      <c r="F8" s="20"/>
      <c r="G8" s="20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36"/>
      <c r="U8" s="13"/>
      <c r="V8" s="13"/>
      <c r="W8" s="13"/>
    </row>
    <row r="9" spans="1:23" ht="14.1" customHeight="1">
      <c r="A9" s="21"/>
      <c r="B9" s="19"/>
      <c r="C9" s="20"/>
      <c r="D9" s="20"/>
      <c r="E9" s="20"/>
      <c r="F9" s="20"/>
      <c r="G9" s="20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3"/>
      <c r="U9" s="13"/>
      <c r="V9" s="13"/>
      <c r="W9" s="13"/>
    </row>
    <row r="10" spans="1:23" ht="14.1" customHeight="1">
      <c r="A10" s="21"/>
      <c r="B10" s="19"/>
      <c r="C10" s="20"/>
      <c r="D10" s="20"/>
      <c r="E10" s="20"/>
      <c r="F10" s="20"/>
      <c r="G10" s="20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3"/>
      <c r="U10" s="13"/>
      <c r="V10" s="13"/>
      <c r="W10" s="13"/>
    </row>
    <row r="11" spans="1:23" ht="14.1" customHeight="1">
      <c r="A11" s="21"/>
      <c r="B11" s="19"/>
      <c r="C11" s="20"/>
      <c r="D11" s="20"/>
      <c r="E11" s="20"/>
      <c r="F11" s="20"/>
      <c r="G11" s="20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3"/>
      <c r="U11" s="13"/>
      <c r="V11" s="13"/>
      <c r="W11" s="13"/>
    </row>
    <row r="12" spans="1:23" ht="14.1" customHeight="1">
      <c r="A12" s="21"/>
      <c r="B12" s="16" t="s">
        <v>5</v>
      </c>
      <c r="C12" s="7" t="s">
        <v>0</v>
      </c>
      <c r="D12" s="7" t="s">
        <v>1</v>
      </c>
      <c r="E12" s="9" t="s">
        <v>2</v>
      </c>
      <c r="F12" s="10" t="s">
        <v>3</v>
      </c>
      <c r="G12" s="7" t="s">
        <v>4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3"/>
      <c r="U12" s="13"/>
      <c r="V12" s="13"/>
      <c r="W12" s="13"/>
    </row>
    <row r="13" spans="1:23" ht="14.1" customHeight="1">
      <c r="A13" s="8">
        <v>1</v>
      </c>
      <c r="B13" s="37"/>
      <c r="C13" s="38"/>
      <c r="D13" s="39"/>
      <c r="E13" s="40"/>
      <c r="F13" s="41"/>
      <c r="G13" s="42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3"/>
      <c r="U13" s="13"/>
      <c r="V13" s="13"/>
      <c r="W13" s="13"/>
    </row>
    <row r="14" spans="1:23" ht="14.1" customHeight="1">
      <c r="A14" s="8">
        <v>2</v>
      </c>
      <c r="B14" s="37"/>
      <c r="C14" s="38"/>
      <c r="D14" s="39"/>
      <c r="E14" s="40"/>
      <c r="F14" s="41"/>
      <c r="G14" s="42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3"/>
      <c r="U14" s="13"/>
      <c r="V14" s="13"/>
      <c r="W14" s="13"/>
    </row>
    <row r="15" spans="1:23" ht="14.1" customHeight="1">
      <c r="A15" s="8">
        <v>3</v>
      </c>
      <c r="B15" s="37"/>
      <c r="C15" s="38"/>
      <c r="D15" s="39"/>
      <c r="E15" s="40"/>
      <c r="F15" s="41"/>
      <c r="G15" s="4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3"/>
      <c r="U15" s="13"/>
      <c r="V15" s="13"/>
      <c r="W15" s="13"/>
    </row>
    <row r="16" spans="1:23" ht="14.1" customHeight="1">
      <c r="A16" s="8">
        <v>4</v>
      </c>
      <c r="B16" s="37"/>
      <c r="C16" s="38"/>
      <c r="D16" s="39"/>
      <c r="E16" s="40"/>
      <c r="F16" s="41"/>
      <c r="G16" s="42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3"/>
      <c r="U16" s="13"/>
      <c r="V16" s="13"/>
      <c r="W16" s="13"/>
    </row>
    <row r="17" spans="1:23" ht="14.1" customHeight="1">
      <c r="A17" s="8">
        <v>5</v>
      </c>
      <c r="B17" s="37"/>
      <c r="C17" s="38"/>
      <c r="D17" s="39"/>
      <c r="E17" s="40"/>
      <c r="F17" s="41"/>
      <c r="G17" s="4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3"/>
      <c r="U17" s="13"/>
      <c r="V17" s="13"/>
      <c r="W17" s="13"/>
    </row>
    <row r="18" spans="1:23" ht="14.1" customHeight="1">
      <c r="A18" s="8">
        <v>6</v>
      </c>
      <c r="B18" s="37"/>
      <c r="C18" s="38"/>
      <c r="D18" s="39"/>
      <c r="E18" s="40"/>
      <c r="F18" s="41"/>
      <c r="G18" s="42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3"/>
      <c r="U18" s="13"/>
      <c r="V18" s="13"/>
      <c r="W18" s="13"/>
    </row>
    <row r="19" spans="1:23" ht="14.1" customHeight="1">
      <c r="A19" s="8">
        <v>7</v>
      </c>
      <c r="B19" s="37"/>
      <c r="C19" s="38"/>
      <c r="D19" s="39"/>
      <c r="E19" s="40"/>
      <c r="F19" s="41"/>
      <c r="G19" s="4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3"/>
      <c r="U19" s="13"/>
      <c r="V19" s="13"/>
      <c r="W19" s="13"/>
    </row>
    <row r="20" spans="1:23" ht="14.1" customHeight="1">
      <c r="A20" s="8">
        <v>8</v>
      </c>
      <c r="B20" s="37"/>
      <c r="C20" s="38"/>
      <c r="D20" s="39"/>
      <c r="E20" s="40"/>
      <c r="F20" s="41"/>
      <c r="G20" s="42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3"/>
      <c r="U20" s="13"/>
      <c r="V20" s="13"/>
      <c r="W20" s="13"/>
    </row>
    <row r="21" spans="1:23" ht="14.1" customHeight="1">
      <c r="A21" s="8">
        <v>9</v>
      </c>
      <c r="B21" s="37"/>
      <c r="C21" s="38"/>
      <c r="D21" s="39"/>
      <c r="E21" s="40"/>
      <c r="F21" s="41"/>
      <c r="G21" s="42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3"/>
      <c r="U21" s="13"/>
      <c r="V21" s="13"/>
      <c r="W21" s="13"/>
    </row>
    <row r="22" spans="1:23" ht="14.1" customHeight="1">
      <c r="A22" s="8">
        <v>10</v>
      </c>
      <c r="B22" s="37"/>
      <c r="C22" s="38"/>
      <c r="D22" s="39"/>
      <c r="E22" s="40"/>
      <c r="F22" s="41"/>
      <c r="G22" s="42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3"/>
      <c r="U22" s="13"/>
      <c r="V22" s="13"/>
      <c r="W22" s="13"/>
    </row>
    <row r="23" spans="1:23" ht="14.1" customHeight="1">
      <c r="A23" s="8">
        <v>11</v>
      </c>
      <c r="B23" s="37"/>
      <c r="C23" s="38"/>
      <c r="D23" s="39"/>
      <c r="E23" s="40"/>
      <c r="F23" s="41"/>
      <c r="G23" s="42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3"/>
      <c r="U23" s="13"/>
      <c r="V23" s="13"/>
      <c r="W23" s="13"/>
    </row>
    <row r="24" spans="1:23" ht="14.1" customHeight="1">
      <c r="A24" s="8">
        <v>12</v>
      </c>
      <c r="B24" s="37"/>
      <c r="C24" s="38"/>
      <c r="D24" s="39"/>
      <c r="E24" s="40"/>
      <c r="F24" s="41"/>
      <c r="G24" s="42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3"/>
      <c r="U24" s="13"/>
      <c r="V24" s="13"/>
      <c r="W24" s="13"/>
    </row>
    <row r="25" spans="1:23" ht="14.1" customHeight="1">
      <c r="A25" s="8">
        <v>13</v>
      </c>
      <c r="B25" s="37"/>
      <c r="C25" s="38"/>
      <c r="D25" s="39"/>
      <c r="E25" s="40"/>
      <c r="F25" s="41"/>
      <c r="G25" s="42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3"/>
      <c r="U25" s="13"/>
      <c r="V25" s="13"/>
      <c r="W25" s="13"/>
    </row>
    <row r="26" spans="1:23" ht="14.1" customHeight="1">
      <c r="A26" s="8">
        <v>14</v>
      </c>
      <c r="B26" s="37"/>
      <c r="C26" s="38"/>
      <c r="D26" s="39"/>
      <c r="E26" s="40"/>
      <c r="F26" s="41"/>
      <c r="G26" s="42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3"/>
      <c r="U26" s="13"/>
      <c r="V26" s="13"/>
      <c r="W26" s="13"/>
    </row>
    <row r="27" spans="1:23" ht="14.1" customHeight="1">
      <c r="A27" s="8">
        <v>15</v>
      </c>
      <c r="B27" s="37"/>
      <c r="C27" s="38"/>
      <c r="D27" s="39"/>
      <c r="E27" s="40"/>
      <c r="F27" s="41"/>
      <c r="G27" s="42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3"/>
      <c r="U27" s="13"/>
      <c r="V27" s="13"/>
      <c r="W27" s="13"/>
    </row>
    <row r="28" spans="1:23" ht="14.1" customHeight="1">
      <c r="A28" s="8">
        <v>16</v>
      </c>
      <c r="B28" s="37"/>
      <c r="C28" s="38"/>
      <c r="D28" s="39"/>
      <c r="E28" s="40"/>
      <c r="F28" s="41"/>
      <c r="G28" s="42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3"/>
      <c r="U28" s="13"/>
      <c r="V28" s="13"/>
      <c r="W28" s="13"/>
    </row>
    <row r="29" spans="1:23" ht="14.1" customHeight="1">
      <c r="A29" s="8">
        <v>17</v>
      </c>
      <c r="B29" s="37"/>
      <c r="C29" s="38"/>
      <c r="D29" s="39"/>
      <c r="E29" s="40"/>
      <c r="F29" s="41"/>
      <c r="G29" s="42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3"/>
      <c r="U29" s="13"/>
      <c r="V29" s="13"/>
      <c r="W29" s="13"/>
    </row>
    <row r="30" spans="1:23" ht="14.1" customHeight="1">
      <c r="A30" s="8">
        <v>18</v>
      </c>
      <c r="B30" s="37"/>
      <c r="C30" s="38"/>
      <c r="D30" s="39"/>
      <c r="E30" s="40"/>
      <c r="F30" s="41"/>
      <c r="G30" s="42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3"/>
      <c r="U30" s="13"/>
      <c r="V30" s="13"/>
      <c r="W30" s="13"/>
    </row>
    <row r="31" spans="1:23" ht="14.1" customHeight="1">
      <c r="A31" s="8">
        <v>19</v>
      </c>
      <c r="B31" s="37"/>
      <c r="C31" s="38"/>
      <c r="D31" s="39"/>
      <c r="E31" s="40"/>
      <c r="F31" s="41"/>
      <c r="G31" s="4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3"/>
      <c r="U31" s="13"/>
      <c r="V31" s="13"/>
      <c r="W31" s="13"/>
    </row>
    <row r="32" spans="1:23" ht="14.1" customHeight="1">
      <c r="A32" s="8">
        <v>20</v>
      </c>
      <c r="B32" s="37"/>
      <c r="C32" s="38"/>
      <c r="D32" s="39"/>
      <c r="E32" s="40"/>
      <c r="F32" s="41"/>
      <c r="G32" s="42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3"/>
      <c r="U32" s="13"/>
      <c r="V32" s="13"/>
      <c r="W32" s="13"/>
    </row>
    <row r="33" spans="1:23" ht="14.1" customHeight="1">
      <c r="A33" s="8">
        <v>21</v>
      </c>
      <c r="B33" s="37"/>
      <c r="C33" s="38"/>
      <c r="D33" s="39"/>
      <c r="E33" s="40"/>
      <c r="F33" s="41"/>
      <c r="G33" s="42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3"/>
      <c r="U33" s="13"/>
      <c r="V33" s="13"/>
      <c r="W33" s="13"/>
    </row>
    <row r="34" spans="1:23">
      <c r="A34" s="8">
        <v>22</v>
      </c>
      <c r="B34" s="37"/>
      <c r="C34" s="38"/>
      <c r="D34" s="39"/>
      <c r="E34" s="40"/>
      <c r="F34" s="41"/>
      <c r="G34" s="42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3"/>
      <c r="U34" s="13"/>
      <c r="V34" s="13"/>
      <c r="W34" s="13"/>
    </row>
    <row r="35" spans="1:23">
      <c r="A35" s="8">
        <v>23</v>
      </c>
      <c r="B35" s="37"/>
      <c r="C35" s="38"/>
      <c r="D35" s="39"/>
      <c r="E35" s="40"/>
      <c r="F35" s="41"/>
      <c r="G35" s="42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1:23">
      <c r="A36" s="8">
        <v>24</v>
      </c>
      <c r="B36" s="37"/>
      <c r="C36" s="38"/>
      <c r="D36" s="39"/>
      <c r="E36" s="40"/>
      <c r="F36" s="41"/>
      <c r="G36" s="42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1:23">
      <c r="A37" s="8">
        <v>25</v>
      </c>
      <c r="B37" s="37"/>
      <c r="C37" s="38"/>
      <c r="D37" s="39"/>
      <c r="E37" s="40"/>
      <c r="F37" s="41"/>
      <c r="G37" s="42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1:23">
      <c r="A38" s="8">
        <v>26</v>
      </c>
      <c r="B38" s="37"/>
      <c r="C38" s="38"/>
      <c r="D38" s="39"/>
      <c r="E38" s="40"/>
      <c r="F38" s="41"/>
      <c r="G38" s="42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spans="1:23">
      <c r="A39" s="8">
        <v>27</v>
      </c>
      <c r="B39" s="37"/>
      <c r="C39" s="38"/>
      <c r="D39" s="39"/>
      <c r="E39" s="40"/>
      <c r="F39" s="41"/>
      <c r="G39" s="42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spans="1:23">
      <c r="A40" s="8">
        <v>28</v>
      </c>
      <c r="B40" s="37"/>
      <c r="C40" s="38"/>
      <c r="D40" s="39"/>
      <c r="E40" s="40"/>
      <c r="F40" s="41"/>
      <c r="G40" s="42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1:23">
      <c r="A41" s="8">
        <v>29</v>
      </c>
      <c r="B41" s="37"/>
      <c r="C41" s="38"/>
      <c r="D41" s="39"/>
      <c r="E41" s="40"/>
      <c r="F41" s="41"/>
      <c r="G41" s="42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1:23">
      <c r="A42" s="8">
        <v>30</v>
      </c>
      <c r="B42" s="37"/>
      <c r="C42" s="38"/>
      <c r="D42" s="39"/>
      <c r="E42" s="43"/>
      <c r="F42" s="42"/>
      <c r="G42" s="42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spans="1:23">
      <c r="A43" s="25"/>
      <c r="B43" s="26"/>
      <c r="C43" s="27"/>
      <c r="D43" s="28"/>
      <c r="E43" s="29"/>
      <c r="F43" s="30"/>
      <c r="G43" s="30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spans="1:23">
      <c r="A44" s="11"/>
      <c r="B44" s="18">
        <f>SUM(B13:B43)</f>
        <v>0</v>
      </c>
      <c r="C44" s="14">
        <f>SUM(C13:C42)</f>
        <v>0</v>
      </c>
      <c r="D44" s="14">
        <f>SUM(D13:D43)</f>
        <v>0</v>
      </c>
      <c r="E44" s="14">
        <f>SUM(E13:E43)</f>
        <v>0</v>
      </c>
      <c r="F44" s="6"/>
      <c r="G44" s="6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1:23">
      <c r="A45" s="11"/>
      <c r="B45" s="23">
        <f>SUM(B44/30)</f>
        <v>0</v>
      </c>
      <c r="C45" s="15">
        <f>SUM(C44/30)</f>
        <v>0</v>
      </c>
      <c r="D45" s="15">
        <f>SUM(D44/31)</f>
        <v>0</v>
      </c>
      <c r="E45" s="15">
        <f>SUM(E44/31)</f>
        <v>0</v>
      </c>
      <c r="F45" s="12"/>
      <c r="G45" s="12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1:23">
      <c r="A46" s="11"/>
      <c r="B46" s="11"/>
      <c r="C46" s="12"/>
      <c r="D46" s="12"/>
      <c r="E46" s="12"/>
      <c r="F46" s="12"/>
      <c r="G46" s="12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1:23">
      <c r="A47" s="11"/>
      <c r="B47" s="11"/>
      <c r="C47" s="12"/>
      <c r="D47" s="12"/>
      <c r="E47" s="12"/>
      <c r="F47" s="12"/>
      <c r="G47" s="12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1:23">
      <c r="A48" s="11"/>
      <c r="B48" s="11"/>
      <c r="C48" s="12"/>
      <c r="D48" s="12"/>
      <c r="E48" s="12"/>
      <c r="F48" s="12"/>
      <c r="G48" s="12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spans="1:7">
      <c r="A49" s="2"/>
      <c r="B49" s="2"/>
      <c r="C49" s="3"/>
      <c r="D49" s="3"/>
      <c r="E49" s="3"/>
      <c r="F49" s="3"/>
      <c r="G49" s="3"/>
    </row>
    <row r="50" spans="1:7">
      <c r="A50" s="2"/>
      <c r="B50" s="2"/>
      <c r="C50" s="3"/>
      <c r="D50" s="3"/>
      <c r="E50" s="3"/>
      <c r="F50" s="3"/>
      <c r="G50" s="3"/>
    </row>
  </sheetData>
  <sheetProtection sheet="1" objects="1" scenarios="1" selectLockedCells="1"/>
  <pageMargins left="0.75" right="0.75" top="1" bottom="1" header="0.5" footer="0.5"/>
  <pageSetup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8"/>
  <dimension ref="A1:W50"/>
  <sheetViews>
    <sheetView workbookViewId="0">
      <selection activeCell="B13" sqref="B13"/>
    </sheetView>
  </sheetViews>
  <sheetFormatPr defaultRowHeight="12.75"/>
  <cols>
    <col min="1" max="1" width="3.7109375" style="1" customWidth="1"/>
    <col min="2" max="2" width="5.7109375" style="1" customWidth="1"/>
    <col min="3" max="3" width="8.5703125" bestFit="1" customWidth="1"/>
    <col min="4" max="4" width="6.7109375" bestFit="1" customWidth="1"/>
    <col min="5" max="5" width="7.140625" bestFit="1" customWidth="1"/>
    <col min="6" max="6" width="6.85546875" bestFit="1" customWidth="1"/>
    <col min="7" max="7" width="5.5703125" customWidth="1"/>
    <col min="8" max="8" width="2.7109375" customWidth="1"/>
    <col min="13" max="13" width="10" customWidth="1"/>
  </cols>
  <sheetData>
    <row r="1" spans="1:23" ht="12" customHeight="1">
      <c r="A1" s="4"/>
      <c r="B1" s="4"/>
      <c r="C1" s="5"/>
      <c r="D1" s="5"/>
      <c r="E1" s="5"/>
      <c r="F1" s="5"/>
      <c r="G1" s="5"/>
      <c r="H1" s="5"/>
      <c r="I1" s="17"/>
      <c r="J1" s="17"/>
      <c r="K1" s="17"/>
      <c r="L1" s="17"/>
      <c r="M1" s="17"/>
      <c r="N1" s="17"/>
      <c r="O1" s="17"/>
      <c r="P1" s="17"/>
      <c r="Q1" s="17"/>
      <c r="R1" s="5"/>
      <c r="S1" s="5"/>
      <c r="T1" s="13"/>
      <c r="U1" s="13"/>
      <c r="V1" s="13"/>
      <c r="W1" s="13"/>
    </row>
    <row r="2" spans="1:23" ht="12.75" customHeight="1">
      <c r="A2" s="22"/>
      <c r="B2" s="23"/>
      <c r="C2" s="20"/>
      <c r="D2" s="20"/>
      <c r="E2" s="20"/>
      <c r="F2" s="20"/>
      <c r="G2" s="20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13"/>
      <c r="U2" s="13"/>
      <c r="V2" s="13"/>
      <c r="W2" s="13"/>
    </row>
    <row r="3" spans="1:23" ht="14.1" customHeight="1">
      <c r="A3" s="21"/>
      <c r="B3" s="24"/>
      <c r="C3" s="20"/>
      <c r="D3" s="20"/>
      <c r="E3" s="20"/>
      <c r="F3" s="20"/>
      <c r="G3" s="20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13"/>
      <c r="U3" s="13"/>
      <c r="V3" s="13"/>
      <c r="W3" s="13"/>
    </row>
    <row r="4" spans="1:23" ht="14.1" customHeight="1">
      <c r="A4" s="21"/>
      <c r="B4" s="19"/>
      <c r="C4" s="20"/>
      <c r="D4" s="20"/>
      <c r="E4" s="20"/>
      <c r="F4" s="20"/>
      <c r="G4" s="20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3"/>
      <c r="U4" s="13"/>
      <c r="V4" s="13"/>
      <c r="W4" s="13"/>
    </row>
    <row r="5" spans="1:23" ht="14.1" customHeight="1">
      <c r="A5" s="21"/>
      <c r="B5" s="19"/>
      <c r="C5" s="20"/>
      <c r="D5" s="20"/>
      <c r="E5" s="20"/>
      <c r="F5" s="20"/>
      <c r="G5" s="20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3"/>
      <c r="U5" s="13"/>
      <c r="V5" s="13"/>
      <c r="W5" s="13"/>
    </row>
    <row r="6" spans="1:23" ht="14.1" customHeight="1">
      <c r="A6" s="21"/>
      <c r="B6" s="19"/>
      <c r="C6" s="20"/>
      <c r="D6" s="20"/>
      <c r="E6" s="20"/>
      <c r="F6" s="20"/>
      <c r="G6" s="20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3"/>
      <c r="U6" s="13"/>
      <c r="V6" s="13"/>
      <c r="W6" s="13"/>
    </row>
    <row r="7" spans="1:23" ht="14.1" customHeight="1">
      <c r="A7" s="21"/>
      <c r="B7" s="19"/>
      <c r="C7" s="20"/>
      <c r="D7" s="20"/>
      <c r="E7" s="20"/>
      <c r="F7" s="20"/>
      <c r="G7" s="20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3"/>
      <c r="U7" s="13"/>
      <c r="V7" s="13"/>
      <c r="W7" s="13"/>
    </row>
    <row r="8" spans="1:23" ht="14.1" customHeight="1">
      <c r="A8" s="21"/>
      <c r="B8" s="19"/>
      <c r="C8" s="20"/>
      <c r="D8" s="20"/>
      <c r="E8" s="20"/>
      <c r="F8" s="20"/>
      <c r="G8" s="20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3"/>
      <c r="U8" s="13"/>
      <c r="V8" s="13"/>
      <c r="W8" s="13"/>
    </row>
    <row r="9" spans="1:23" ht="14.1" customHeight="1">
      <c r="A9" s="21"/>
      <c r="B9" s="19"/>
      <c r="C9" s="20"/>
      <c r="D9" s="20"/>
      <c r="E9" s="20"/>
      <c r="F9" s="20"/>
      <c r="G9" s="20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3"/>
      <c r="U9" s="13"/>
      <c r="V9" s="13"/>
      <c r="W9" s="13"/>
    </row>
    <row r="10" spans="1:23" ht="14.1" customHeight="1">
      <c r="A10" s="21"/>
      <c r="B10" s="19"/>
      <c r="C10" s="20"/>
      <c r="D10" s="20"/>
      <c r="E10" s="20"/>
      <c r="F10" s="20"/>
      <c r="G10" s="20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3"/>
      <c r="U10" s="13"/>
      <c r="V10" s="13"/>
      <c r="W10" s="13"/>
    </row>
    <row r="11" spans="1:23" ht="14.1" customHeight="1">
      <c r="A11" s="21"/>
      <c r="B11" s="19"/>
      <c r="C11" s="20"/>
      <c r="D11" s="20"/>
      <c r="E11" s="20"/>
      <c r="F11" s="20"/>
      <c r="G11" s="20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3"/>
      <c r="U11" s="13"/>
      <c r="V11" s="13"/>
      <c r="W11" s="13"/>
    </row>
    <row r="12" spans="1:23" ht="14.1" customHeight="1">
      <c r="A12" s="21"/>
      <c r="B12" s="16" t="s">
        <v>5</v>
      </c>
      <c r="C12" s="7" t="s">
        <v>0</v>
      </c>
      <c r="D12" s="7" t="s">
        <v>1</v>
      </c>
      <c r="E12" s="9" t="s">
        <v>2</v>
      </c>
      <c r="F12" s="10" t="s">
        <v>3</v>
      </c>
      <c r="G12" s="7" t="s">
        <v>4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3"/>
      <c r="U12" s="13"/>
      <c r="V12" s="13"/>
      <c r="W12" s="13"/>
    </row>
    <row r="13" spans="1:23" ht="14.1" customHeight="1">
      <c r="A13" s="8">
        <v>1</v>
      </c>
      <c r="B13" s="37"/>
      <c r="C13" s="38"/>
      <c r="D13" s="39"/>
      <c r="E13" s="40"/>
      <c r="F13" s="41"/>
      <c r="G13" s="42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3"/>
      <c r="U13" s="13"/>
      <c r="V13" s="13"/>
      <c r="W13" s="13"/>
    </row>
    <row r="14" spans="1:23" ht="14.1" customHeight="1">
      <c r="A14" s="8">
        <v>2</v>
      </c>
      <c r="B14" s="37"/>
      <c r="C14" s="38"/>
      <c r="D14" s="39"/>
      <c r="E14" s="40"/>
      <c r="F14" s="41"/>
      <c r="G14" s="42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3"/>
      <c r="U14" s="13"/>
      <c r="V14" s="13"/>
      <c r="W14" s="13"/>
    </row>
    <row r="15" spans="1:23" ht="14.1" customHeight="1">
      <c r="A15" s="8">
        <v>3</v>
      </c>
      <c r="B15" s="37"/>
      <c r="C15" s="38"/>
      <c r="D15" s="39"/>
      <c r="E15" s="40"/>
      <c r="F15" s="41"/>
      <c r="G15" s="4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3"/>
      <c r="U15" s="13"/>
      <c r="V15" s="13"/>
      <c r="W15" s="13"/>
    </row>
    <row r="16" spans="1:23" ht="14.1" customHeight="1">
      <c r="A16" s="8">
        <v>4</v>
      </c>
      <c r="B16" s="37"/>
      <c r="C16" s="38"/>
      <c r="D16" s="39"/>
      <c r="E16" s="40"/>
      <c r="F16" s="41"/>
      <c r="G16" s="42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3"/>
      <c r="U16" s="13"/>
      <c r="V16" s="13"/>
      <c r="W16" s="13"/>
    </row>
    <row r="17" spans="1:23" ht="14.1" customHeight="1">
      <c r="A17" s="8">
        <v>5</v>
      </c>
      <c r="B17" s="37"/>
      <c r="C17" s="38"/>
      <c r="D17" s="39"/>
      <c r="E17" s="40"/>
      <c r="F17" s="41"/>
      <c r="G17" s="4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3"/>
      <c r="U17" s="13"/>
      <c r="V17" s="13"/>
      <c r="W17" s="13"/>
    </row>
    <row r="18" spans="1:23" ht="14.1" customHeight="1">
      <c r="A18" s="8">
        <v>6</v>
      </c>
      <c r="B18" s="37"/>
      <c r="C18" s="38"/>
      <c r="D18" s="39"/>
      <c r="E18" s="40"/>
      <c r="F18" s="41"/>
      <c r="G18" s="42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3"/>
      <c r="U18" s="13"/>
      <c r="V18" s="13"/>
      <c r="W18" s="13"/>
    </row>
    <row r="19" spans="1:23" ht="14.1" customHeight="1">
      <c r="A19" s="8">
        <v>7</v>
      </c>
      <c r="B19" s="37"/>
      <c r="C19" s="38"/>
      <c r="D19" s="39"/>
      <c r="E19" s="40"/>
      <c r="F19" s="41"/>
      <c r="G19" s="4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3"/>
      <c r="U19" s="13"/>
      <c r="V19" s="13"/>
      <c r="W19" s="13"/>
    </row>
    <row r="20" spans="1:23" ht="14.1" customHeight="1">
      <c r="A20" s="8">
        <v>8</v>
      </c>
      <c r="B20" s="37"/>
      <c r="C20" s="38"/>
      <c r="D20" s="39"/>
      <c r="E20" s="40"/>
      <c r="F20" s="41"/>
      <c r="G20" s="42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3"/>
      <c r="U20" s="13"/>
      <c r="V20" s="13"/>
      <c r="W20" s="13"/>
    </row>
    <row r="21" spans="1:23" ht="14.1" customHeight="1">
      <c r="A21" s="8">
        <v>9</v>
      </c>
      <c r="B21" s="37"/>
      <c r="C21" s="38"/>
      <c r="D21" s="39"/>
      <c r="E21" s="40"/>
      <c r="F21" s="41"/>
      <c r="G21" s="42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3"/>
      <c r="U21" s="13"/>
      <c r="V21" s="13"/>
      <c r="W21" s="13"/>
    </row>
    <row r="22" spans="1:23" ht="14.1" customHeight="1">
      <c r="A22" s="8">
        <v>10</v>
      </c>
      <c r="B22" s="37"/>
      <c r="C22" s="38"/>
      <c r="D22" s="39"/>
      <c r="E22" s="40"/>
      <c r="F22" s="41"/>
      <c r="G22" s="42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3"/>
      <c r="U22" s="13"/>
      <c r="V22" s="13"/>
      <c r="W22" s="13"/>
    </row>
    <row r="23" spans="1:23" ht="14.1" customHeight="1">
      <c r="A23" s="8">
        <v>11</v>
      </c>
      <c r="B23" s="37"/>
      <c r="C23" s="38"/>
      <c r="D23" s="39"/>
      <c r="E23" s="40"/>
      <c r="F23" s="41"/>
      <c r="G23" s="42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3"/>
      <c r="U23" s="13"/>
      <c r="V23" s="13"/>
      <c r="W23" s="13"/>
    </row>
    <row r="24" spans="1:23" ht="14.1" customHeight="1">
      <c r="A24" s="8">
        <v>12</v>
      </c>
      <c r="B24" s="37"/>
      <c r="C24" s="38"/>
      <c r="D24" s="39"/>
      <c r="E24" s="40"/>
      <c r="F24" s="41"/>
      <c r="G24" s="42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3"/>
      <c r="U24" s="13"/>
      <c r="V24" s="13"/>
      <c r="W24" s="13"/>
    </row>
    <row r="25" spans="1:23" ht="14.1" customHeight="1">
      <c r="A25" s="8">
        <v>13</v>
      </c>
      <c r="B25" s="37"/>
      <c r="C25" s="38"/>
      <c r="D25" s="39"/>
      <c r="E25" s="40"/>
      <c r="F25" s="41"/>
      <c r="G25" s="42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3"/>
      <c r="U25" s="13"/>
      <c r="V25" s="13"/>
      <c r="W25" s="13"/>
    </row>
    <row r="26" spans="1:23" ht="14.1" customHeight="1">
      <c r="A26" s="8">
        <v>14</v>
      </c>
      <c r="B26" s="37"/>
      <c r="C26" s="38"/>
      <c r="D26" s="39"/>
      <c r="E26" s="40"/>
      <c r="F26" s="41"/>
      <c r="G26" s="42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3"/>
      <c r="U26" s="13"/>
      <c r="V26" s="13"/>
      <c r="W26" s="13"/>
    </row>
    <row r="27" spans="1:23" ht="14.1" customHeight="1">
      <c r="A27" s="8">
        <v>15</v>
      </c>
      <c r="B27" s="37"/>
      <c r="C27" s="38"/>
      <c r="D27" s="39"/>
      <c r="E27" s="40"/>
      <c r="F27" s="41"/>
      <c r="G27" s="42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3"/>
      <c r="U27" s="13"/>
      <c r="V27" s="13"/>
      <c r="W27" s="13"/>
    </row>
    <row r="28" spans="1:23" ht="14.1" customHeight="1">
      <c r="A28" s="8">
        <v>16</v>
      </c>
      <c r="B28" s="37"/>
      <c r="C28" s="38"/>
      <c r="D28" s="39"/>
      <c r="E28" s="40"/>
      <c r="F28" s="41"/>
      <c r="G28" s="42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3"/>
      <c r="U28" s="13"/>
      <c r="V28" s="13"/>
      <c r="W28" s="13"/>
    </row>
    <row r="29" spans="1:23" ht="14.1" customHeight="1">
      <c r="A29" s="8">
        <v>17</v>
      </c>
      <c r="B29" s="37"/>
      <c r="C29" s="38"/>
      <c r="D29" s="39"/>
      <c r="E29" s="40"/>
      <c r="F29" s="41"/>
      <c r="G29" s="42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3"/>
      <c r="U29" s="13"/>
      <c r="V29" s="13"/>
      <c r="W29" s="13"/>
    </row>
    <row r="30" spans="1:23" ht="14.1" customHeight="1">
      <c r="A30" s="8">
        <v>18</v>
      </c>
      <c r="B30" s="37"/>
      <c r="C30" s="38"/>
      <c r="D30" s="39"/>
      <c r="E30" s="40"/>
      <c r="F30" s="41"/>
      <c r="G30" s="42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3"/>
      <c r="U30" s="13"/>
      <c r="V30" s="13"/>
      <c r="W30" s="13"/>
    </row>
    <row r="31" spans="1:23" ht="14.1" customHeight="1">
      <c r="A31" s="8">
        <v>19</v>
      </c>
      <c r="B31" s="37"/>
      <c r="C31" s="38"/>
      <c r="D31" s="39"/>
      <c r="E31" s="40"/>
      <c r="F31" s="41"/>
      <c r="G31" s="4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3"/>
      <c r="U31" s="13"/>
      <c r="V31" s="13"/>
      <c r="W31" s="13"/>
    </row>
    <row r="32" spans="1:23" ht="14.1" customHeight="1">
      <c r="A32" s="8">
        <v>20</v>
      </c>
      <c r="B32" s="37"/>
      <c r="C32" s="38"/>
      <c r="D32" s="39"/>
      <c r="E32" s="40"/>
      <c r="F32" s="41"/>
      <c r="G32" s="42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3"/>
      <c r="U32" s="13"/>
      <c r="V32" s="13"/>
      <c r="W32" s="13"/>
    </row>
    <row r="33" spans="1:23" ht="14.1" customHeight="1">
      <c r="A33" s="8">
        <v>21</v>
      </c>
      <c r="B33" s="37"/>
      <c r="C33" s="38"/>
      <c r="D33" s="39"/>
      <c r="E33" s="40"/>
      <c r="F33" s="41"/>
      <c r="G33" s="42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3"/>
      <c r="U33" s="13"/>
      <c r="V33" s="13"/>
      <c r="W33" s="13"/>
    </row>
    <row r="34" spans="1:23">
      <c r="A34" s="8">
        <v>22</v>
      </c>
      <c r="B34" s="37"/>
      <c r="C34" s="38"/>
      <c r="D34" s="39"/>
      <c r="E34" s="40"/>
      <c r="F34" s="41"/>
      <c r="G34" s="42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3"/>
      <c r="U34" s="13"/>
      <c r="V34" s="13"/>
      <c r="W34" s="13"/>
    </row>
    <row r="35" spans="1:23">
      <c r="A35" s="8">
        <v>23</v>
      </c>
      <c r="B35" s="37"/>
      <c r="C35" s="38"/>
      <c r="D35" s="39"/>
      <c r="E35" s="40"/>
      <c r="F35" s="41"/>
      <c r="G35" s="42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1:23">
      <c r="A36" s="8">
        <v>24</v>
      </c>
      <c r="B36" s="37"/>
      <c r="C36" s="38"/>
      <c r="D36" s="39"/>
      <c r="E36" s="40"/>
      <c r="F36" s="41"/>
      <c r="G36" s="42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1:23">
      <c r="A37" s="8">
        <v>25</v>
      </c>
      <c r="B37" s="37"/>
      <c r="C37" s="38"/>
      <c r="D37" s="39"/>
      <c r="E37" s="40"/>
      <c r="F37" s="41"/>
      <c r="G37" s="42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1:23">
      <c r="A38" s="8">
        <v>26</v>
      </c>
      <c r="B38" s="37"/>
      <c r="C38" s="38"/>
      <c r="D38" s="39"/>
      <c r="E38" s="40"/>
      <c r="F38" s="41"/>
      <c r="G38" s="42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spans="1:23">
      <c r="A39" s="8">
        <v>27</v>
      </c>
      <c r="B39" s="37"/>
      <c r="C39" s="38"/>
      <c r="D39" s="39"/>
      <c r="E39" s="40"/>
      <c r="F39" s="41"/>
      <c r="G39" s="42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spans="1:23">
      <c r="A40" s="8">
        <v>28</v>
      </c>
      <c r="B40" s="37"/>
      <c r="C40" s="38"/>
      <c r="D40" s="39"/>
      <c r="E40" s="40"/>
      <c r="F40" s="41"/>
      <c r="G40" s="42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1:23">
      <c r="A41" s="8">
        <v>29</v>
      </c>
      <c r="B41" s="37"/>
      <c r="C41" s="38"/>
      <c r="D41" s="39"/>
      <c r="E41" s="40"/>
      <c r="F41" s="41"/>
      <c r="G41" s="42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1:23">
      <c r="A42" s="8">
        <v>30</v>
      </c>
      <c r="B42" s="37"/>
      <c r="C42" s="38"/>
      <c r="D42" s="39"/>
      <c r="E42" s="40"/>
      <c r="F42" s="41"/>
      <c r="G42" s="42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spans="1:23">
      <c r="A43" s="8">
        <v>31</v>
      </c>
      <c r="B43" s="37"/>
      <c r="C43" s="38"/>
      <c r="D43" s="39"/>
      <c r="E43" s="40"/>
      <c r="F43" s="41"/>
      <c r="G43" s="42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spans="1:23">
      <c r="A44" s="11"/>
      <c r="B44" s="18">
        <f>SUM(B13:B43)</f>
        <v>0</v>
      </c>
      <c r="C44" s="14">
        <f>SUM(C13:C43)</f>
        <v>0</v>
      </c>
      <c r="D44" s="14">
        <f>SUM(D13:D43)</f>
        <v>0</v>
      </c>
      <c r="E44" s="14">
        <f>SUM(E13:E43)</f>
        <v>0</v>
      </c>
      <c r="F44" s="6"/>
      <c r="G44" s="6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1:23">
      <c r="A45" s="11"/>
      <c r="B45" s="23">
        <f>SUM(B44/31)</f>
        <v>0</v>
      </c>
      <c r="C45" s="15">
        <f>SUM(C44/31)</f>
        <v>0</v>
      </c>
      <c r="D45" s="15">
        <f>SUM(D44/31)</f>
        <v>0</v>
      </c>
      <c r="E45" s="15">
        <f>SUM(E44/31)</f>
        <v>0</v>
      </c>
      <c r="F45" s="12"/>
      <c r="G45" s="12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1:23">
      <c r="A46" s="11"/>
      <c r="B46" s="11"/>
      <c r="C46" s="12"/>
      <c r="D46" s="12"/>
      <c r="E46" s="12"/>
      <c r="F46" s="12"/>
      <c r="G46" s="12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1:23">
      <c r="A47" s="11"/>
      <c r="B47" s="11"/>
      <c r="C47" s="12"/>
      <c r="D47" s="12"/>
      <c r="E47" s="12"/>
      <c r="F47" s="12"/>
      <c r="G47" s="12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1:23">
      <c r="A48" s="11"/>
      <c r="B48" s="11"/>
      <c r="C48" s="12"/>
      <c r="D48" s="12"/>
      <c r="E48" s="12"/>
      <c r="F48" s="12"/>
      <c r="G48" s="12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spans="1:7">
      <c r="A49" s="2"/>
      <c r="B49" s="2"/>
      <c r="C49" s="3"/>
      <c r="D49" s="3"/>
      <c r="E49" s="3"/>
      <c r="F49" s="3"/>
      <c r="G49" s="3"/>
    </row>
    <row r="50" spans="1:7">
      <c r="A50" s="2"/>
      <c r="B50" s="2"/>
      <c r="C50" s="3"/>
      <c r="D50" s="3"/>
      <c r="E50" s="3"/>
      <c r="F50" s="3"/>
      <c r="G50" s="3"/>
    </row>
  </sheetData>
  <sheetProtection sheet="1" objects="1" scenarios="1" selectLockedCells="1"/>
  <pageMargins left="0.75" right="0.75" top="1" bottom="1" header="0.5" footer="0.5"/>
  <pageSetup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9"/>
  <dimension ref="A1:W50"/>
  <sheetViews>
    <sheetView workbookViewId="0">
      <selection activeCell="B13" sqref="B13"/>
    </sheetView>
  </sheetViews>
  <sheetFormatPr defaultRowHeight="12.75"/>
  <cols>
    <col min="1" max="1" width="3.7109375" style="1" customWidth="1"/>
    <col min="2" max="2" width="5.7109375" style="1" customWidth="1"/>
    <col min="3" max="3" width="8.5703125" bestFit="1" customWidth="1"/>
    <col min="4" max="4" width="6.7109375" bestFit="1" customWidth="1"/>
    <col min="5" max="5" width="7.140625" bestFit="1" customWidth="1"/>
    <col min="6" max="6" width="6.85546875" bestFit="1" customWidth="1"/>
    <col min="7" max="7" width="5.5703125" customWidth="1"/>
    <col min="8" max="8" width="2.7109375" customWidth="1"/>
    <col min="13" max="13" width="10" customWidth="1"/>
  </cols>
  <sheetData>
    <row r="1" spans="1:23" ht="12" customHeight="1">
      <c r="A1" s="4"/>
      <c r="B1" s="4"/>
      <c r="C1" s="5"/>
      <c r="D1" s="5"/>
      <c r="E1" s="5"/>
      <c r="F1" s="5"/>
      <c r="G1" s="5"/>
      <c r="H1" s="5"/>
      <c r="I1" s="17"/>
      <c r="J1" s="17"/>
      <c r="K1" s="17"/>
      <c r="L1" s="17"/>
      <c r="M1" s="17"/>
      <c r="N1" s="17"/>
      <c r="O1" s="17"/>
      <c r="P1" s="17"/>
      <c r="Q1" s="17"/>
      <c r="R1" s="5"/>
      <c r="S1" s="5"/>
      <c r="T1" s="13"/>
      <c r="U1" s="13"/>
      <c r="V1" s="13"/>
      <c r="W1" s="13"/>
    </row>
    <row r="2" spans="1:23" ht="12.75" customHeight="1">
      <c r="A2" s="22"/>
      <c r="B2" s="23"/>
      <c r="C2" s="20"/>
      <c r="D2" s="20"/>
      <c r="E2" s="20"/>
      <c r="F2" s="20"/>
      <c r="G2" s="20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13"/>
      <c r="U2" s="13"/>
      <c r="V2" s="13"/>
      <c r="W2" s="13"/>
    </row>
    <row r="3" spans="1:23" ht="14.1" customHeight="1">
      <c r="A3" s="21"/>
      <c r="B3" s="24"/>
      <c r="C3" s="20"/>
      <c r="D3" s="20"/>
      <c r="E3" s="20"/>
      <c r="F3" s="20"/>
      <c r="G3" s="20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13"/>
      <c r="U3" s="13"/>
      <c r="V3" s="13"/>
      <c r="W3" s="13"/>
    </row>
    <row r="4" spans="1:23" ht="14.1" customHeight="1">
      <c r="A4" s="21"/>
      <c r="B4" s="19"/>
      <c r="C4" s="20"/>
      <c r="D4" s="20"/>
      <c r="E4" s="20"/>
      <c r="F4" s="20"/>
      <c r="G4" s="20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3"/>
      <c r="U4" s="13"/>
      <c r="V4" s="13"/>
      <c r="W4" s="13"/>
    </row>
    <row r="5" spans="1:23" ht="14.1" customHeight="1">
      <c r="A5" s="21"/>
      <c r="B5" s="19"/>
      <c r="C5" s="20"/>
      <c r="D5" s="20"/>
      <c r="E5" s="20"/>
      <c r="F5" s="20"/>
      <c r="G5" s="20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3"/>
      <c r="U5" s="13"/>
      <c r="V5" s="13"/>
      <c r="W5" s="13"/>
    </row>
    <row r="6" spans="1:23" ht="14.1" customHeight="1">
      <c r="A6" s="21"/>
      <c r="B6" s="19"/>
      <c r="C6" s="20"/>
      <c r="D6" s="20"/>
      <c r="E6" s="20"/>
      <c r="F6" s="20"/>
      <c r="G6" s="20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3"/>
      <c r="U6" s="13"/>
      <c r="V6" s="13"/>
      <c r="W6" s="13"/>
    </row>
    <row r="7" spans="1:23" ht="14.1" customHeight="1">
      <c r="A7" s="21"/>
      <c r="B7" s="19"/>
      <c r="C7" s="20"/>
      <c r="D7" s="20"/>
      <c r="E7" s="20"/>
      <c r="F7" s="20"/>
      <c r="G7" s="20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3"/>
      <c r="U7" s="13"/>
      <c r="V7" s="13"/>
      <c r="W7" s="13"/>
    </row>
    <row r="8" spans="1:23" ht="14.1" customHeight="1">
      <c r="A8" s="21"/>
      <c r="B8" s="19"/>
      <c r="C8" s="20"/>
      <c r="D8" s="20"/>
      <c r="E8" s="20"/>
      <c r="F8" s="20"/>
      <c r="G8" s="20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3"/>
      <c r="U8" s="13"/>
      <c r="V8" s="13"/>
      <c r="W8" s="13"/>
    </row>
    <row r="9" spans="1:23" ht="14.1" customHeight="1">
      <c r="A9" s="21"/>
      <c r="B9" s="19"/>
      <c r="C9" s="20"/>
      <c r="D9" s="20"/>
      <c r="E9" s="20"/>
      <c r="F9" s="20"/>
      <c r="G9" s="20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3"/>
      <c r="U9" s="13"/>
      <c r="V9" s="13"/>
      <c r="W9" s="13"/>
    </row>
    <row r="10" spans="1:23" ht="14.1" customHeight="1">
      <c r="A10" s="21"/>
      <c r="B10" s="19"/>
      <c r="C10" s="20"/>
      <c r="D10" s="20"/>
      <c r="E10" s="20"/>
      <c r="F10" s="20"/>
      <c r="G10" s="20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3"/>
      <c r="U10" s="13"/>
      <c r="V10" s="13"/>
      <c r="W10" s="13"/>
    </row>
    <row r="11" spans="1:23" ht="14.1" customHeight="1">
      <c r="A11" s="21"/>
      <c r="B11" s="19"/>
      <c r="C11" s="20"/>
      <c r="D11" s="20"/>
      <c r="E11" s="20"/>
      <c r="F11" s="20"/>
      <c r="G11" s="20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3"/>
      <c r="U11" s="13"/>
      <c r="V11" s="13"/>
      <c r="W11" s="13"/>
    </row>
    <row r="12" spans="1:23" ht="14.1" customHeight="1">
      <c r="A12" s="21"/>
      <c r="B12" s="16" t="s">
        <v>5</v>
      </c>
      <c r="C12" s="7" t="s">
        <v>0</v>
      </c>
      <c r="D12" s="7" t="s">
        <v>1</v>
      </c>
      <c r="E12" s="9" t="s">
        <v>2</v>
      </c>
      <c r="F12" s="10" t="s">
        <v>3</v>
      </c>
      <c r="G12" s="7" t="s">
        <v>4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3"/>
      <c r="U12" s="13"/>
      <c r="V12" s="13"/>
      <c r="W12" s="13"/>
    </row>
    <row r="13" spans="1:23" ht="14.1" customHeight="1">
      <c r="A13" s="8">
        <v>1</v>
      </c>
      <c r="B13" s="37"/>
      <c r="C13" s="38"/>
      <c r="D13" s="39"/>
      <c r="E13" s="40"/>
      <c r="F13" s="41"/>
      <c r="G13" s="42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13"/>
      <c r="U13" s="13"/>
      <c r="V13" s="13"/>
      <c r="W13" s="13"/>
    </row>
    <row r="14" spans="1:23" ht="14.1" customHeight="1">
      <c r="A14" s="8">
        <v>2</v>
      </c>
      <c r="B14" s="37"/>
      <c r="C14" s="38"/>
      <c r="D14" s="39"/>
      <c r="E14" s="40"/>
      <c r="F14" s="41"/>
      <c r="G14" s="42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36"/>
      <c r="U14" s="13"/>
      <c r="V14" s="13"/>
      <c r="W14" s="13"/>
    </row>
    <row r="15" spans="1:23" ht="14.1" customHeight="1">
      <c r="A15" s="8">
        <v>3</v>
      </c>
      <c r="B15" s="37"/>
      <c r="C15" s="38"/>
      <c r="D15" s="39"/>
      <c r="E15" s="40"/>
      <c r="F15" s="41"/>
      <c r="G15" s="4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3"/>
      <c r="U15" s="13"/>
      <c r="V15" s="13"/>
      <c r="W15" s="13"/>
    </row>
    <row r="16" spans="1:23" ht="14.1" customHeight="1">
      <c r="A16" s="8">
        <v>4</v>
      </c>
      <c r="B16" s="37"/>
      <c r="C16" s="38"/>
      <c r="D16" s="39"/>
      <c r="E16" s="40"/>
      <c r="F16" s="41"/>
      <c r="G16" s="42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3"/>
      <c r="U16" s="13"/>
      <c r="V16" s="13"/>
      <c r="W16" s="13"/>
    </row>
    <row r="17" spans="1:23" ht="14.1" customHeight="1">
      <c r="A17" s="8">
        <v>5</v>
      </c>
      <c r="B17" s="37"/>
      <c r="C17" s="38"/>
      <c r="D17" s="39"/>
      <c r="E17" s="40"/>
      <c r="F17" s="41"/>
      <c r="G17" s="4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3"/>
      <c r="U17" s="13"/>
      <c r="V17" s="13"/>
      <c r="W17" s="13"/>
    </row>
    <row r="18" spans="1:23" ht="14.1" customHeight="1">
      <c r="A18" s="8">
        <v>6</v>
      </c>
      <c r="B18" s="37"/>
      <c r="C18" s="38"/>
      <c r="D18" s="39"/>
      <c r="E18" s="40"/>
      <c r="F18" s="41"/>
      <c r="G18" s="42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3"/>
      <c r="U18" s="13"/>
      <c r="V18" s="13"/>
      <c r="W18" s="13"/>
    </row>
    <row r="19" spans="1:23" ht="14.1" customHeight="1">
      <c r="A19" s="8">
        <v>7</v>
      </c>
      <c r="B19" s="37"/>
      <c r="C19" s="38"/>
      <c r="D19" s="39"/>
      <c r="E19" s="40"/>
      <c r="F19" s="41"/>
      <c r="G19" s="4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3"/>
      <c r="U19" s="13"/>
      <c r="V19" s="13"/>
      <c r="W19" s="13"/>
    </row>
    <row r="20" spans="1:23" ht="14.1" customHeight="1">
      <c r="A20" s="8">
        <v>8</v>
      </c>
      <c r="B20" s="37"/>
      <c r="C20" s="38"/>
      <c r="D20" s="39"/>
      <c r="E20" s="40"/>
      <c r="F20" s="41"/>
      <c r="G20" s="42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3"/>
      <c r="U20" s="13"/>
      <c r="V20" s="13"/>
      <c r="W20" s="13"/>
    </row>
    <row r="21" spans="1:23" ht="14.1" customHeight="1">
      <c r="A21" s="8">
        <v>9</v>
      </c>
      <c r="B21" s="37"/>
      <c r="C21" s="38"/>
      <c r="D21" s="39"/>
      <c r="E21" s="40"/>
      <c r="F21" s="41"/>
      <c r="G21" s="42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3"/>
      <c r="U21" s="13"/>
      <c r="V21" s="13"/>
      <c r="W21" s="13"/>
    </row>
    <row r="22" spans="1:23" ht="14.1" customHeight="1">
      <c r="A22" s="8">
        <v>10</v>
      </c>
      <c r="B22" s="37"/>
      <c r="C22" s="38"/>
      <c r="D22" s="39"/>
      <c r="E22" s="40"/>
      <c r="F22" s="41"/>
      <c r="G22" s="42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3"/>
      <c r="U22" s="13"/>
      <c r="V22" s="13"/>
      <c r="W22" s="13"/>
    </row>
    <row r="23" spans="1:23" ht="14.1" customHeight="1">
      <c r="A23" s="8">
        <v>11</v>
      </c>
      <c r="B23" s="37"/>
      <c r="C23" s="38"/>
      <c r="D23" s="39"/>
      <c r="E23" s="40"/>
      <c r="F23" s="41"/>
      <c r="G23" s="42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3"/>
      <c r="U23" s="13"/>
      <c r="V23" s="13"/>
      <c r="W23" s="13"/>
    </row>
    <row r="24" spans="1:23" ht="14.1" customHeight="1">
      <c r="A24" s="8">
        <v>12</v>
      </c>
      <c r="B24" s="37"/>
      <c r="C24" s="38"/>
      <c r="D24" s="39"/>
      <c r="E24" s="40"/>
      <c r="F24" s="41"/>
      <c r="G24" s="42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3"/>
      <c r="U24" s="13"/>
      <c r="V24" s="13"/>
      <c r="W24" s="13"/>
    </row>
    <row r="25" spans="1:23" ht="14.1" customHeight="1">
      <c r="A25" s="8">
        <v>13</v>
      </c>
      <c r="B25" s="37"/>
      <c r="C25" s="38"/>
      <c r="D25" s="39"/>
      <c r="E25" s="40"/>
      <c r="F25" s="41"/>
      <c r="G25" s="42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3"/>
      <c r="U25" s="13"/>
      <c r="V25" s="13"/>
      <c r="W25" s="13"/>
    </row>
    <row r="26" spans="1:23" ht="14.1" customHeight="1">
      <c r="A26" s="8">
        <v>14</v>
      </c>
      <c r="B26" s="37"/>
      <c r="C26" s="38"/>
      <c r="D26" s="39"/>
      <c r="E26" s="40"/>
      <c r="F26" s="41"/>
      <c r="G26" s="42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3"/>
      <c r="U26" s="13"/>
      <c r="V26" s="13"/>
      <c r="W26" s="13"/>
    </row>
    <row r="27" spans="1:23" ht="14.1" customHeight="1">
      <c r="A27" s="8">
        <v>15</v>
      </c>
      <c r="B27" s="37"/>
      <c r="C27" s="38"/>
      <c r="D27" s="39"/>
      <c r="E27" s="40"/>
      <c r="F27" s="41"/>
      <c r="G27" s="42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3"/>
      <c r="U27" s="13"/>
      <c r="V27" s="13"/>
      <c r="W27" s="13"/>
    </row>
    <row r="28" spans="1:23" ht="14.1" customHeight="1">
      <c r="A28" s="8">
        <v>16</v>
      </c>
      <c r="B28" s="37"/>
      <c r="C28" s="38"/>
      <c r="D28" s="39"/>
      <c r="E28" s="40"/>
      <c r="F28" s="41"/>
      <c r="G28" s="42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3"/>
      <c r="U28" s="13"/>
      <c r="V28" s="13"/>
      <c r="W28" s="13"/>
    </row>
    <row r="29" spans="1:23" ht="14.1" customHeight="1">
      <c r="A29" s="8">
        <v>17</v>
      </c>
      <c r="B29" s="37"/>
      <c r="C29" s="38"/>
      <c r="D29" s="39"/>
      <c r="E29" s="40"/>
      <c r="F29" s="41"/>
      <c r="G29" s="42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3"/>
      <c r="U29" s="13"/>
      <c r="V29" s="13"/>
      <c r="W29" s="13"/>
    </row>
    <row r="30" spans="1:23" ht="14.1" customHeight="1">
      <c r="A30" s="8">
        <v>18</v>
      </c>
      <c r="B30" s="37"/>
      <c r="C30" s="38"/>
      <c r="D30" s="39"/>
      <c r="E30" s="40"/>
      <c r="F30" s="41"/>
      <c r="G30" s="42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3"/>
      <c r="U30" s="13"/>
      <c r="V30" s="13"/>
      <c r="W30" s="13"/>
    </row>
    <row r="31" spans="1:23" ht="14.1" customHeight="1">
      <c r="A31" s="8">
        <v>19</v>
      </c>
      <c r="B31" s="37"/>
      <c r="C31" s="38"/>
      <c r="D31" s="39"/>
      <c r="E31" s="40"/>
      <c r="F31" s="41"/>
      <c r="G31" s="4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3"/>
      <c r="U31" s="13"/>
      <c r="V31" s="13"/>
      <c r="W31" s="13"/>
    </row>
    <row r="32" spans="1:23" ht="14.1" customHeight="1">
      <c r="A32" s="8">
        <v>20</v>
      </c>
      <c r="B32" s="37"/>
      <c r="C32" s="38"/>
      <c r="D32" s="39"/>
      <c r="E32" s="40"/>
      <c r="F32" s="41"/>
      <c r="G32" s="42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3"/>
      <c r="U32" s="13"/>
      <c r="V32" s="13"/>
      <c r="W32" s="13"/>
    </row>
    <row r="33" spans="1:23" ht="14.1" customHeight="1">
      <c r="A33" s="8">
        <v>21</v>
      </c>
      <c r="B33" s="37"/>
      <c r="C33" s="38"/>
      <c r="D33" s="39"/>
      <c r="E33" s="40"/>
      <c r="F33" s="41"/>
      <c r="G33" s="42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3"/>
      <c r="U33" s="13"/>
      <c r="V33" s="13"/>
      <c r="W33" s="13"/>
    </row>
    <row r="34" spans="1:23">
      <c r="A34" s="8">
        <v>22</v>
      </c>
      <c r="B34" s="37"/>
      <c r="C34" s="38"/>
      <c r="D34" s="39"/>
      <c r="E34" s="40"/>
      <c r="F34" s="41"/>
      <c r="G34" s="42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3"/>
      <c r="U34" s="13"/>
      <c r="V34" s="13"/>
      <c r="W34" s="13"/>
    </row>
    <row r="35" spans="1:23">
      <c r="A35" s="8">
        <v>23</v>
      </c>
      <c r="B35" s="37"/>
      <c r="C35" s="38"/>
      <c r="D35" s="39"/>
      <c r="E35" s="40"/>
      <c r="F35" s="41"/>
      <c r="G35" s="42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1:23">
      <c r="A36" s="8">
        <v>24</v>
      </c>
      <c r="B36" s="37"/>
      <c r="C36" s="38"/>
      <c r="D36" s="39"/>
      <c r="E36" s="40"/>
      <c r="F36" s="41"/>
      <c r="G36" s="42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1:23">
      <c r="A37" s="8">
        <v>25</v>
      </c>
      <c r="B37" s="37"/>
      <c r="C37" s="38"/>
      <c r="D37" s="39"/>
      <c r="E37" s="40"/>
      <c r="F37" s="41"/>
      <c r="G37" s="42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1:23">
      <c r="A38" s="8">
        <v>26</v>
      </c>
      <c r="B38" s="37"/>
      <c r="C38" s="38"/>
      <c r="D38" s="39"/>
      <c r="E38" s="40"/>
      <c r="F38" s="41"/>
      <c r="G38" s="42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spans="1:23">
      <c r="A39" s="8">
        <v>27</v>
      </c>
      <c r="B39" s="37"/>
      <c r="C39" s="38"/>
      <c r="D39" s="39"/>
      <c r="E39" s="40"/>
      <c r="F39" s="41"/>
      <c r="G39" s="42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spans="1:23">
      <c r="A40" s="8">
        <v>28</v>
      </c>
      <c r="B40" s="37"/>
      <c r="C40" s="38"/>
      <c r="D40" s="39"/>
      <c r="E40" s="40"/>
      <c r="F40" s="41"/>
      <c r="G40" s="42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1:23">
      <c r="A41" s="8">
        <v>29</v>
      </c>
      <c r="B41" s="37"/>
      <c r="C41" s="38"/>
      <c r="D41" s="39"/>
      <c r="E41" s="40"/>
      <c r="F41" s="41"/>
      <c r="G41" s="42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1:23">
      <c r="A42" s="8">
        <v>30</v>
      </c>
      <c r="B42" s="50"/>
      <c r="C42" s="51"/>
      <c r="D42" s="52"/>
      <c r="E42" s="53"/>
      <c r="F42" s="54"/>
      <c r="G42" s="55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spans="1:23">
      <c r="A43" s="25"/>
      <c r="B43" s="31"/>
      <c r="C43" s="32"/>
      <c r="D43" s="33"/>
      <c r="E43" s="34"/>
      <c r="F43" s="35"/>
      <c r="G43" s="35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spans="1:23">
      <c r="A44" s="11"/>
      <c r="B44" s="18">
        <f>SUM(B13:B43)</f>
        <v>0</v>
      </c>
      <c r="C44" s="14">
        <f>SUM(C13:C43)</f>
        <v>0</v>
      </c>
      <c r="D44" s="14">
        <f>SUM(D13:D43)</f>
        <v>0</v>
      </c>
      <c r="E44" s="14">
        <f>SUM(E13:E43)</f>
        <v>0</v>
      </c>
      <c r="F44" s="6"/>
      <c r="G44" s="6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1:23">
      <c r="A45" s="11"/>
      <c r="B45" s="23">
        <f>SUM(B44/30)</f>
        <v>0</v>
      </c>
      <c r="C45" s="15">
        <f>SUM(C44/31)</f>
        <v>0</v>
      </c>
      <c r="D45" s="15">
        <f>SUM(D44/31)</f>
        <v>0</v>
      </c>
      <c r="E45" s="15">
        <f>SUM(E44/31)</f>
        <v>0</v>
      </c>
      <c r="F45" s="12"/>
      <c r="G45" s="12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1:23">
      <c r="A46" s="11"/>
      <c r="B46" s="11"/>
      <c r="C46" s="12"/>
      <c r="D46" s="12"/>
      <c r="E46" s="12"/>
      <c r="F46" s="12"/>
      <c r="G46" s="12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1:23">
      <c r="A47" s="11"/>
      <c r="B47" s="11"/>
      <c r="C47" s="12"/>
      <c r="D47" s="12"/>
      <c r="E47" s="12"/>
      <c r="F47" s="12"/>
      <c r="G47" s="12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1:23">
      <c r="A48" s="11"/>
      <c r="B48" s="11"/>
      <c r="C48" s="12"/>
      <c r="D48" s="12"/>
      <c r="E48" s="12"/>
      <c r="F48" s="12"/>
      <c r="G48" s="12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spans="1:7">
      <c r="A49" s="2"/>
      <c r="B49" s="2"/>
      <c r="C49" s="3"/>
      <c r="D49" s="3"/>
      <c r="E49" s="3"/>
      <c r="F49" s="3"/>
      <c r="G49" s="3"/>
    </row>
    <row r="50" spans="1:7">
      <c r="A50" s="2"/>
      <c r="B50" s="2"/>
      <c r="C50" s="3"/>
      <c r="D50" s="3"/>
      <c r="E50" s="3"/>
      <c r="F50" s="3"/>
      <c r="G50" s="3"/>
    </row>
  </sheetData>
  <sheetProtection sheet="1" objects="1" scenarios="1" selectLockedCells="1"/>
  <pageMargins left="0.75" right="0.75" top="1" bottom="1" header="0.5" footer="0.5"/>
  <pageSetup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0"/>
  <dimension ref="A1:W50"/>
  <sheetViews>
    <sheetView workbookViewId="0">
      <selection activeCell="B13" sqref="B13"/>
    </sheetView>
  </sheetViews>
  <sheetFormatPr defaultRowHeight="12.75"/>
  <cols>
    <col min="1" max="1" width="3.7109375" style="1" customWidth="1"/>
    <col min="2" max="2" width="5.7109375" style="1" customWidth="1"/>
    <col min="3" max="3" width="8.5703125" bestFit="1" customWidth="1"/>
    <col min="4" max="4" width="6.7109375" bestFit="1" customWidth="1"/>
    <col min="5" max="5" width="7.140625" bestFit="1" customWidth="1"/>
    <col min="6" max="6" width="6.85546875" bestFit="1" customWidth="1"/>
    <col min="7" max="7" width="5.5703125" customWidth="1"/>
    <col min="8" max="8" width="2.7109375" customWidth="1"/>
    <col min="13" max="13" width="10" customWidth="1"/>
  </cols>
  <sheetData>
    <row r="1" spans="1:23" ht="12" customHeight="1">
      <c r="A1" s="4"/>
      <c r="B1" s="4"/>
      <c r="C1" s="5"/>
      <c r="D1" s="5"/>
      <c r="E1" s="5"/>
      <c r="F1" s="5"/>
      <c r="G1" s="5"/>
      <c r="H1" s="5"/>
      <c r="I1" s="17"/>
      <c r="J1" s="17"/>
      <c r="K1" s="17"/>
      <c r="L1" s="17"/>
      <c r="M1" s="17"/>
      <c r="N1" s="17"/>
      <c r="O1" s="17"/>
      <c r="P1" s="17"/>
      <c r="Q1" s="17"/>
      <c r="R1" s="5"/>
      <c r="S1" s="5"/>
      <c r="T1" s="13"/>
      <c r="U1" s="13"/>
      <c r="V1" s="13"/>
      <c r="W1" s="13"/>
    </row>
    <row r="2" spans="1:23" ht="12.75" customHeight="1">
      <c r="A2" s="22"/>
      <c r="B2" s="23"/>
      <c r="C2" s="20"/>
      <c r="D2" s="20"/>
      <c r="E2" s="20"/>
      <c r="F2" s="20"/>
      <c r="G2" s="20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13"/>
      <c r="U2" s="13"/>
      <c r="V2" s="13"/>
      <c r="W2" s="13"/>
    </row>
    <row r="3" spans="1:23" ht="14.1" customHeight="1">
      <c r="A3" s="21"/>
      <c r="B3" s="24"/>
      <c r="C3" s="20"/>
      <c r="D3" s="20"/>
      <c r="E3" s="20"/>
      <c r="F3" s="20"/>
      <c r="G3" s="20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13"/>
      <c r="U3" s="13"/>
      <c r="V3" s="13"/>
      <c r="W3" s="13"/>
    </row>
    <row r="4" spans="1:23" ht="14.1" customHeight="1">
      <c r="A4" s="21"/>
      <c r="B4" s="19"/>
      <c r="C4" s="20"/>
      <c r="D4" s="20"/>
      <c r="E4" s="20"/>
      <c r="F4" s="20"/>
      <c r="G4" s="20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3"/>
      <c r="U4" s="13"/>
      <c r="V4" s="13"/>
      <c r="W4" s="13"/>
    </row>
    <row r="5" spans="1:23" ht="14.1" customHeight="1">
      <c r="A5" s="21"/>
      <c r="B5" s="19"/>
      <c r="C5" s="20"/>
      <c r="D5" s="20"/>
      <c r="E5" s="20"/>
      <c r="F5" s="20"/>
      <c r="G5" s="20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3"/>
      <c r="U5" s="13"/>
      <c r="V5" s="13"/>
      <c r="W5" s="13"/>
    </row>
    <row r="6" spans="1:23" ht="14.1" customHeight="1">
      <c r="A6" s="21"/>
      <c r="B6" s="19"/>
      <c r="C6" s="20"/>
      <c r="D6" s="20"/>
      <c r="E6" s="20"/>
      <c r="F6" s="20"/>
      <c r="G6" s="20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3"/>
      <c r="U6" s="13"/>
      <c r="V6" s="13"/>
      <c r="W6" s="13"/>
    </row>
    <row r="7" spans="1:23" ht="14.1" customHeight="1">
      <c r="A7" s="21"/>
      <c r="B7" s="19"/>
      <c r="C7" s="20"/>
      <c r="D7" s="20"/>
      <c r="E7" s="20"/>
      <c r="F7" s="20"/>
      <c r="G7" s="20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3"/>
      <c r="U7" s="13"/>
      <c r="V7" s="13"/>
      <c r="W7" s="13"/>
    </row>
    <row r="8" spans="1:23" ht="14.1" customHeight="1">
      <c r="A8" s="21"/>
      <c r="B8" s="19"/>
      <c r="C8" s="20"/>
      <c r="D8" s="20"/>
      <c r="E8" s="20"/>
      <c r="F8" s="20"/>
      <c r="G8" s="20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3"/>
      <c r="U8" s="13"/>
      <c r="V8" s="13"/>
      <c r="W8" s="13"/>
    </row>
    <row r="9" spans="1:23" ht="14.1" customHeight="1">
      <c r="A9" s="21"/>
      <c r="B9" s="19"/>
      <c r="C9" s="20"/>
      <c r="D9" s="20"/>
      <c r="E9" s="20"/>
      <c r="F9" s="20"/>
      <c r="G9" s="20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13"/>
      <c r="U9" s="13"/>
      <c r="V9" s="13"/>
      <c r="W9" s="13"/>
    </row>
    <row r="10" spans="1:23" ht="14.1" customHeight="1">
      <c r="A10" s="21"/>
      <c r="B10" s="19"/>
      <c r="C10" s="20"/>
      <c r="D10" s="20"/>
      <c r="E10" s="20"/>
      <c r="F10" s="20"/>
      <c r="G10" s="20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13"/>
      <c r="U10" s="13"/>
      <c r="V10" s="13"/>
      <c r="W10" s="13"/>
    </row>
    <row r="11" spans="1:23" ht="14.1" customHeight="1">
      <c r="A11" s="21"/>
      <c r="B11" s="19"/>
      <c r="C11" s="20"/>
      <c r="D11" s="20"/>
      <c r="E11" s="20"/>
      <c r="F11" s="20"/>
      <c r="G11" s="20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3"/>
      <c r="U11" s="13"/>
      <c r="V11" s="13"/>
      <c r="W11" s="13"/>
    </row>
    <row r="12" spans="1:23" ht="14.1" customHeight="1">
      <c r="A12" s="21"/>
      <c r="B12" s="16" t="s">
        <v>5</v>
      </c>
      <c r="C12" s="7" t="s">
        <v>0</v>
      </c>
      <c r="D12" s="7" t="s">
        <v>1</v>
      </c>
      <c r="E12" s="9" t="s">
        <v>2</v>
      </c>
      <c r="F12" s="10" t="s">
        <v>3</v>
      </c>
      <c r="G12" s="7" t="s">
        <v>4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13"/>
      <c r="U12" s="13"/>
      <c r="V12" s="13"/>
      <c r="W12" s="13"/>
    </row>
    <row r="13" spans="1:23" ht="14.1" customHeight="1">
      <c r="A13" s="8">
        <v>1</v>
      </c>
      <c r="B13" s="37"/>
      <c r="C13" s="38"/>
      <c r="D13" s="39"/>
      <c r="E13" s="40"/>
      <c r="F13" s="41"/>
      <c r="G13" s="42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36"/>
      <c r="U13" s="13"/>
      <c r="V13" s="13"/>
      <c r="W13" s="13"/>
    </row>
    <row r="14" spans="1:23" ht="14.1" customHeight="1">
      <c r="A14" s="8">
        <v>2</v>
      </c>
      <c r="B14" s="37"/>
      <c r="C14" s="38"/>
      <c r="D14" s="39"/>
      <c r="E14" s="40"/>
      <c r="F14" s="41"/>
      <c r="G14" s="42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3"/>
      <c r="U14" s="13"/>
      <c r="V14" s="13"/>
      <c r="W14" s="13"/>
    </row>
    <row r="15" spans="1:23" ht="14.1" customHeight="1">
      <c r="A15" s="8">
        <v>3</v>
      </c>
      <c r="B15" s="37"/>
      <c r="C15" s="38"/>
      <c r="D15" s="39"/>
      <c r="E15" s="40"/>
      <c r="F15" s="41"/>
      <c r="G15" s="42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3"/>
      <c r="U15" s="13"/>
      <c r="V15" s="13"/>
      <c r="W15" s="13"/>
    </row>
    <row r="16" spans="1:23" ht="14.1" customHeight="1">
      <c r="A16" s="8">
        <v>4</v>
      </c>
      <c r="B16" s="37"/>
      <c r="C16" s="38"/>
      <c r="D16" s="39"/>
      <c r="E16" s="40"/>
      <c r="F16" s="41"/>
      <c r="G16" s="42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3"/>
      <c r="U16" s="13"/>
      <c r="V16" s="13"/>
      <c r="W16" s="13"/>
    </row>
    <row r="17" spans="1:23" ht="14.1" customHeight="1">
      <c r="A17" s="8">
        <v>5</v>
      </c>
      <c r="B17" s="37"/>
      <c r="C17" s="38"/>
      <c r="D17" s="39"/>
      <c r="E17" s="40"/>
      <c r="F17" s="41"/>
      <c r="G17" s="42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3"/>
      <c r="U17" s="13"/>
      <c r="V17" s="13"/>
      <c r="W17" s="13"/>
    </row>
    <row r="18" spans="1:23" ht="14.1" customHeight="1">
      <c r="A18" s="8">
        <v>6</v>
      </c>
      <c r="B18" s="37"/>
      <c r="C18" s="38"/>
      <c r="D18" s="39"/>
      <c r="E18" s="40"/>
      <c r="F18" s="41"/>
      <c r="G18" s="42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3"/>
      <c r="U18" s="13"/>
      <c r="V18" s="13"/>
      <c r="W18" s="13"/>
    </row>
    <row r="19" spans="1:23" ht="14.1" customHeight="1">
      <c r="A19" s="8">
        <v>7</v>
      </c>
      <c r="B19" s="37"/>
      <c r="C19" s="38"/>
      <c r="D19" s="39"/>
      <c r="E19" s="40"/>
      <c r="F19" s="41"/>
      <c r="G19" s="4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3"/>
      <c r="U19" s="13"/>
      <c r="V19" s="13"/>
      <c r="W19" s="13"/>
    </row>
    <row r="20" spans="1:23" ht="14.1" customHeight="1">
      <c r="A20" s="8">
        <v>8</v>
      </c>
      <c r="B20" s="37"/>
      <c r="C20" s="38"/>
      <c r="D20" s="39"/>
      <c r="E20" s="40"/>
      <c r="F20" s="41"/>
      <c r="G20" s="42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3"/>
      <c r="U20" s="13"/>
      <c r="V20" s="13"/>
      <c r="W20" s="13"/>
    </row>
    <row r="21" spans="1:23" ht="14.1" customHeight="1">
      <c r="A21" s="8">
        <v>9</v>
      </c>
      <c r="B21" s="37"/>
      <c r="C21" s="38"/>
      <c r="D21" s="39"/>
      <c r="E21" s="40"/>
      <c r="F21" s="41"/>
      <c r="G21" s="42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3"/>
      <c r="U21" s="13"/>
      <c r="V21" s="13"/>
      <c r="W21" s="13"/>
    </row>
    <row r="22" spans="1:23" ht="14.1" customHeight="1">
      <c r="A22" s="8">
        <v>10</v>
      </c>
      <c r="B22" s="37"/>
      <c r="C22" s="38"/>
      <c r="D22" s="39"/>
      <c r="E22" s="40"/>
      <c r="F22" s="41"/>
      <c r="G22" s="42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3"/>
      <c r="U22" s="13"/>
      <c r="V22" s="13"/>
      <c r="W22" s="13"/>
    </row>
    <row r="23" spans="1:23" ht="14.1" customHeight="1">
      <c r="A23" s="8">
        <v>11</v>
      </c>
      <c r="B23" s="37"/>
      <c r="C23" s="38"/>
      <c r="D23" s="39"/>
      <c r="E23" s="40"/>
      <c r="F23" s="41"/>
      <c r="G23" s="42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3"/>
      <c r="U23" s="13"/>
      <c r="V23" s="13"/>
      <c r="W23" s="13"/>
    </row>
    <row r="24" spans="1:23" ht="14.1" customHeight="1">
      <c r="A24" s="8">
        <v>12</v>
      </c>
      <c r="B24" s="37"/>
      <c r="C24" s="38"/>
      <c r="D24" s="39"/>
      <c r="E24" s="40"/>
      <c r="F24" s="41"/>
      <c r="G24" s="42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3"/>
      <c r="U24" s="13"/>
      <c r="V24" s="13"/>
      <c r="W24" s="13"/>
    </row>
    <row r="25" spans="1:23" ht="14.1" customHeight="1">
      <c r="A25" s="8">
        <v>13</v>
      </c>
      <c r="B25" s="37"/>
      <c r="C25" s="38"/>
      <c r="D25" s="39"/>
      <c r="E25" s="40"/>
      <c r="F25" s="41"/>
      <c r="G25" s="42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3"/>
      <c r="U25" s="13"/>
      <c r="V25" s="13"/>
      <c r="W25" s="13"/>
    </row>
    <row r="26" spans="1:23" ht="14.1" customHeight="1">
      <c r="A26" s="8">
        <v>14</v>
      </c>
      <c r="B26" s="37"/>
      <c r="C26" s="38"/>
      <c r="D26" s="39"/>
      <c r="E26" s="40"/>
      <c r="F26" s="41"/>
      <c r="G26" s="42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3"/>
      <c r="U26" s="13"/>
      <c r="V26" s="13"/>
      <c r="W26" s="13"/>
    </row>
    <row r="27" spans="1:23" ht="14.1" customHeight="1">
      <c r="A27" s="8">
        <v>15</v>
      </c>
      <c r="B27" s="37"/>
      <c r="C27" s="38"/>
      <c r="D27" s="39"/>
      <c r="E27" s="40"/>
      <c r="F27" s="41"/>
      <c r="G27" s="42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3"/>
      <c r="U27" s="13"/>
      <c r="V27" s="13"/>
      <c r="W27" s="13"/>
    </row>
    <row r="28" spans="1:23" ht="14.1" customHeight="1">
      <c r="A28" s="8">
        <v>16</v>
      </c>
      <c r="B28" s="37"/>
      <c r="C28" s="38"/>
      <c r="D28" s="39"/>
      <c r="E28" s="40"/>
      <c r="F28" s="41"/>
      <c r="G28" s="42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3"/>
      <c r="U28" s="13"/>
      <c r="V28" s="13"/>
      <c r="W28" s="13"/>
    </row>
    <row r="29" spans="1:23" ht="14.1" customHeight="1">
      <c r="A29" s="8">
        <v>17</v>
      </c>
      <c r="B29" s="37"/>
      <c r="C29" s="38"/>
      <c r="D29" s="39"/>
      <c r="E29" s="40"/>
      <c r="F29" s="41"/>
      <c r="G29" s="42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3"/>
      <c r="U29" s="13"/>
      <c r="V29" s="13"/>
      <c r="W29" s="13"/>
    </row>
    <row r="30" spans="1:23" ht="14.1" customHeight="1">
      <c r="A30" s="8">
        <v>18</v>
      </c>
      <c r="B30" s="37"/>
      <c r="C30" s="38"/>
      <c r="D30" s="39"/>
      <c r="E30" s="40"/>
      <c r="F30" s="41"/>
      <c r="G30" s="42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3"/>
      <c r="U30" s="13"/>
      <c r="V30" s="13"/>
      <c r="W30" s="13"/>
    </row>
    <row r="31" spans="1:23" ht="14.1" customHeight="1">
      <c r="A31" s="8">
        <v>19</v>
      </c>
      <c r="B31" s="37"/>
      <c r="C31" s="38"/>
      <c r="D31" s="39"/>
      <c r="E31" s="40"/>
      <c r="F31" s="41"/>
      <c r="G31" s="4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3"/>
      <c r="U31" s="13"/>
      <c r="V31" s="13"/>
      <c r="W31" s="13"/>
    </row>
    <row r="32" spans="1:23" ht="14.1" customHeight="1">
      <c r="A32" s="8">
        <v>20</v>
      </c>
      <c r="B32" s="37"/>
      <c r="C32" s="38"/>
      <c r="D32" s="39"/>
      <c r="E32" s="40"/>
      <c r="F32" s="41"/>
      <c r="G32" s="42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3"/>
      <c r="U32" s="13"/>
      <c r="V32" s="13"/>
      <c r="W32" s="13"/>
    </row>
    <row r="33" spans="1:23" ht="14.1" customHeight="1">
      <c r="A33" s="8">
        <v>21</v>
      </c>
      <c r="B33" s="37"/>
      <c r="C33" s="38"/>
      <c r="D33" s="39"/>
      <c r="E33" s="40"/>
      <c r="F33" s="41"/>
      <c r="G33" s="42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3"/>
      <c r="U33" s="13"/>
      <c r="V33" s="13"/>
      <c r="W33" s="13"/>
    </row>
    <row r="34" spans="1:23">
      <c r="A34" s="8">
        <v>22</v>
      </c>
      <c r="B34" s="37"/>
      <c r="C34" s="38"/>
      <c r="D34" s="39"/>
      <c r="E34" s="40"/>
      <c r="F34" s="41"/>
      <c r="G34" s="42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3"/>
      <c r="U34" s="13"/>
      <c r="V34" s="13"/>
      <c r="W34" s="13"/>
    </row>
    <row r="35" spans="1:23">
      <c r="A35" s="8">
        <v>23</v>
      </c>
      <c r="B35" s="37"/>
      <c r="C35" s="38"/>
      <c r="D35" s="39"/>
      <c r="E35" s="40"/>
      <c r="F35" s="41"/>
      <c r="G35" s="42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1:23">
      <c r="A36" s="8">
        <v>24</v>
      </c>
      <c r="B36" s="37"/>
      <c r="C36" s="38"/>
      <c r="D36" s="39"/>
      <c r="E36" s="40"/>
      <c r="F36" s="41"/>
      <c r="G36" s="42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1:23">
      <c r="A37" s="8">
        <v>25</v>
      </c>
      <c r="B37" s="37"/>
      <c r="C37" s="38"/>
      <c r="D37" s="39"/>
      <c r="E37" s="40"/>
      <c r="F37" s="41"/>
      <c r="G37" s="42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1:23">
      <c r="A38" s="8">
        <v>26</v>
      </c>
      <c r="B38" s="37"/>
      <c r="C38" s="38"/>
      <c r="D38" s="39"/>
      <c r="E38" s="40"/>
      <c r="F38" s="41"/>
      <c r="G38" s="42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spans="1:23">
      <c r="A39" s="8">
        <v>27</v>
      </c>
      <c r="B39" s="37"/>
      <c r="C39" s="38"/>
      <c r="D39" s="39"/>
      <c r="E39" s="40"/>
      <c r="F39" s="41"/>
      <c r="G39" s="42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spans="1:23">
      <c r="A40" s="8">
        <v>28</v>
      </c>
      <c r="B40" s="37"/>
      <c r="C40" s="38"/>
      <c r="D40" s="39"/>
      <c r="E40" s="40"/>
      <c r="F40" s="41"/>
      <c r="G40" s="42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1:23">
      <c r="A41" s="8">
        <v>29</v>
      </c>
      <c r="B41" s="37"/>
      <c r="C41" s="38"/>
      <c r="D41" s="39"/>
      <c r="E41" s="40"/>
      <c r="F41" s="41"/>
      <c r="G41" s="42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1:23">
      <c r="A42" s="8">
        <v>30</v>
      </c>
      <c r="B42" s="37"/>
      <c r="C42" s="38"/>
      <c r="D42" s="39"/>
      <c r="E42" s="40"/>
      <c r="F42" s="41"/>
      <c r="G42" s="42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spans="1:23">
      <c r="A43" s="8">
        <v>31</v>
      </c>
      <c r="B43" s="37"/>
      <c r="C43" s="38"/>
      <c r="D43" s="39"/>
      <c r="E43" s="40"/>
      <c r="F43" s="41"/>
      <c r="G43" s="42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spans="1:23">
      <c r="A44" s="11"/>
      <c r="B44" s="18">
        <f>SUM(B13:B43)</f>
        <v>0</v>
      </c>
      <c r="C44" s="14">
        <f>SUM(C13:C43)</f>
        <v>0</v>
      </c>
      <c r="D44" s="14">
        <f>SUM(D13:D43)</f>
        <v>0</v>
      </c>
      <c r="E44" s="14">
        <f>SUM(E13:E43)</f>
        <v>0</v>
      </c>
      <c r="F44" s="6"/>
      <c r="G44" s="6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1:23">
      <c r="A45" s="11"/>
      <c r="B45" s="23">
        <f>SUM(B44/31)</f>
        <v>0</v>
      </c>
      <c r="C45" s="15">
        <f>SUM(C44/31)</f>
        <v>0</v>
      </c>
      <c r="D45" s="15">
        <f>SUM(D44/31)</f>
        <v>0</v>
      </c>
      <c r="E45" s="15">
        <f>SUM(E44/31)</f>
        <v>0</v>
      </c>
      <c r="F45" s="12"/>
      <c r="G45" s="12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1:23">
      <c r="A46" s="11"/>
      <c r="B46" s="11"/>
      <c r="C46" s="12"/>
      <c r="D46" s="12"/>
      <c r="E46" s="12"/>
      <c r="F46" s="12"/>
      <c r="G46" s="12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1:23">
      <c r="A47" s="11"/>
      <c r="B47" s="11"/>
      <c r="C47" s="12"/>
      <c r="D47" s="12"/>
      <c r="E47" s="12"/>
      <c r="F47" s="12"/>
      <c r="G47" s="12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1:23">
      <c r="A48" s="11"/>
      <c r="B48" s="11"/>
      <c r="C48" s="12"/>
      <c r="D48" s="12"/>
      <c r="E48" s="12"/>
      <c r="F48" s="12"/>
      <c r="G48" s="12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spans="1:7">
      <c r="A49" s="2"/>
      <c r="B49" s="2"/>
      <c r="C49" s="3"/>
      <c r="D49" s="3"/>
      <c r="E49" s="3"/>
      <c r="F49" s="3"/>
      <c r="G49" s="3"/>
    </row>
    <row r="50" spans="1:7">
      <c r="A50" s="2"/>
      <c r="B50" s="2"/>
      <c r="C50" s="3"/>
      <c r="D50" s="3"/>
      <c r="E50" s="3"/>
      <c r="F50" s="3"/>
      <c r="G50" s="3"/>
    </row>
  </sheetData>
  <sheetProtection sheet="1" objects="1" scenarios="1" selectLockedCells="1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Tank details</vt:lpstr>
      <vt:lpstr>Maintenance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Calculator</vt:lpstr>
    </vt:vector>
  </TitlesOfParts>
  <Company>ADP Dealer Services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2008-07-10T19:16:07Z</dcterms:created>
  <dcterms:modified xsi:type="dcterms:W3CDTF">2011-03-25T20:30:27Z</dcterms:modified>
</cp:coreProperties>
</file>